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600" yWindow="330" windowWidth="15480" windowHeight="9120" tabRatio="689"/>
  </bookViews>
  <sheets>
    <sheet name="Checkliste" sheetId="11" r:id="rId1"/>
    <sheet name="ToDo" sheetId="8" r:id="rId2"/>
    <sheet name="ToDo_Danach" sheetId="14" r:id="rId3"/>
    <sheet name="Budgetplan" sheetId="1" r:id="rId4"/>
    <sheet name="Kosten_Sonstige" sheetId="3" r:id="rId5"/>
    <sheet name="Gästeliste_Uebersicht" sheetId="6" r:id="rId6"/>
    <sheet name="Gästeliste_Braut" sheetId="7" r:id="rId7"/>
    <sheet name="Gästeliste_Bräutigam" sheetId="5" r:id="rId8"/>
    <sheet name="Gruppenfotos" sheetId="12" r:id="rId9"/>
    <sheet name="Detaillierter Zeitplan" sheetId="13" r:id="rId10"/>
  </sheets>
  <definedNames>
    <definedName name="_xlnm.Print_Area" localSheetId="1">ToDo!$A$2:$C$86</definedName>
    <definedName name="_xlnm.Print_Titles" localSheetId="1">ToDo!$2:$2</definedName>
  </definedNames>
  <calcPr calcId="125725"/>
  <customWorkbookViews>
    <customWorkbookView name="Drucken" guid="{D42E3C2F-4C76-4897-BBB8-4FCFE90ACEE4}" maximized="1" windowWidth="1916" windowHeight="1032" activeSheetId="7"/>
  </customWorkbookViews>
</workbook>
</file>

<file path=xl/calcChain.xml><?xml version="1.0" encoding="utf-8"?>
<calcChain xmlns="http://schemas.openxmlformats.org/spreadsheetml/2006/main">
  <c r="C2" i="14"/>
  <c r="G2" i="1"/>
  <c r="D2" i="13"/>
  <c r="E2" i="12"/>
  <c r="C2" i="8"/>
  <c r="E8" i="11"/>
  <c r="J6" i="5"/>
  <c r="J5"/>
  <c r="J4"/>
  <c r="E12" i="6" s="1"/>
  <c r="B6" i="5"/>
  <c r="E8" i="6" s="1"/>
  <c r="B5" i="5"/>
  <c r="B7" s="1"/>
  <c r="B4"/>
  <c r="B6" i="7"/>
  <c r="B5"/>
  <c r="D7" i="6" s="1"/>
  <c r="B4" i="7"/>
  <c r="B7" s="1"/>
  <c r="J6"/>
  <c r="D14" i="6" s="1"/>
  <c r="J5" i="7"/>
  <c r="B13" i="6" s="1"/>
  <c r="B33" s="1"/>
  <c r="J4" i="7"/>
  <c r="F28" i="1"/>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25"/>
  <c r="F26"/>
  <c r="F27"/>
  <c r="B6" i="6"/>
  <c r="B26" s="1"/>
  <c r="K1" i="5"/>
  <c r="K1" i="7"/>
  <c r="E14" i="6"/>
  <c r="B5" i="3"/>
  <c r="E18" i="1" s="1"/>
  <c r="F18" s="1"/>
  <c r="J5" i="3"/>
  <c r="E20" i="1" s="1"/>
  <c r="F20" s="1"/>
  <c r="F5" i="3"/>
  <c r="E23" i="1" s="1"/>
  <c r="F23" s="1"/>
  <c r="J4" i="3"/>
  <c r="F4"/>
  <c r="B4"/>
  <c r="D8" i="6"/>
  <c r="E13"/>
  <c r="E6"/>
  <c r="K1"/>
  <c r="F19" i="1"/>
  <c r="F15"/>
  <c r="F16"/>
  <c r="F17"/>
  <c r="F21"/>
  <c r="F22"/>
  <c r="F24"/>
  <c r="E15" i="6" l="1"/>
  <c r="B9"/>
  <c r="J7" i="5"/>
  <c r="B7" i="6"/>
  <c r="B27" s="1"/>
  <c r="E9"/>
  <c r="E7"/>
  <c r="B8"/>
  <c r="B28" s="1"/>
  <c r="B29" s="1"/>
  <c r="D14" i="1" s="1"/>
  <c r="B12" i="6"/>
  <c r="B15" s="1"/>
  <c r="D13"/>
  <c r="B14"/>
  <c r="D6"/>
  <c r="D9" s="1"/>
  <c r="D12"/>
  <c r="J7" i="7"/>
  <c r="D15" i="6"/>
  <c r="B32" l="1"/>
  <c r="B35" s="1"/>
  <c r="E14" i="1" s="1"/>
  <c r="E9" s="1"/>
  <c r="B34" i="6"/>
  <c r="D6" i="1"/>
  <c r="E6" s="1"/>
  <c r="D9"/>
  <c r="F9" l="1"/>
  <c r="D7"/>
  <c r="E7" s="1"/>
  <c r="F14"/>
</calcChain>
</file>

<file path=xl/comments1.xml><?xml version="1.0" encoding="utf-8"?>
<comments xmlns="http://schemas.openxmlformats.org/spreadsheetml/2006/main">
  <authors>
    <author>DANdi</author>
  </authors>
  <commentList>
    <comment ref="A5" authorId="0">
      <text>
        <r>
          <rPr>
            <b/>
            <sz val="9"/>
            <color indexed="81"/>
            <rFont val="Tahoma"/>
            <family val="2"/>
          </rPr>
          <t>ACHTUNG</t>
        </r>
        <r>
          <rPr>
            <sz val="9"/>
            <color indexed="81"/>
            <rFont val="Tahoma"/>
            <family val="2"/>
          </rPr>
          <t xml:space="preserve">
Hier keine Werte eintragen, die Werte werden automatisch aus den anderen Tabellen übernommen!
</t>
        </r>
      </text>
    </comment>
    <comment ref="A11" authorId="0">
      <text>
        <r>
          <rPr>
            <b/>
            <sz val="9"/>
            <color indexed="81"/>
            <rFont val="Tahoma"/>
            <family val="2"/>
          </rPr>
          <t xml:space="preserve">ACHTUNG
</t>
        </r>
        <r>
          <rPr>
            <sz val="9"/>
            <color indexed="81"/>
            <rFont val="Tahoma"/>
            <family val="2"/>
          </rPr>
          <t>Hier keine Werte eintragen, die Werte werden automatisch aus den anderen Tabellen übernommen!</t>
        </r>
      </text>
    </comment>
    <comment ref="B20" authorId="0">
      <text>
        <r>
          <rPr>
            <sz val="9"/>
            <color indexed="81"/>
            <rFont val="Tahoma"/>
            <family val="2"/>
          </rPr>
          <t>Hier den Menüpreis (pro Person) für Erwachsene eintragen</t>
        </r>
      </text>
    </comment>
    <comment ref="B21" authorId="0">
      <text>
        <r>
          <rPr>
            <sz val="9"/>
            <color indexed="81"/>
            <rFont val="Tahoma"/>
            <family val="2"/>
          </rPr>
          <t>Menüpreis (pro Person) für Kinder</t>
        </r>
      </text>
    </comment>
    <comment ref="B22" authorId="0">
      <text>
        <r>
          <rPr>
            <sz val="9"/>
            <color indexed="81"/>
            <rFont val="Tahoma"/>
            <family val="2"/>
          </rPr>
          <t>Menüpreis (pro Person) für Kleinkinder</t>
        </r>
      </text>
    </comment>
    <comment ref="A25" authorId="0">
      <text>
        <r>
          <rPr>
            <b/>
            <sz val="9"/>
            <color indexed="81"/>
            <rFont val="Tahoma"/>
            <family val="2"/>
          </rPr>
          <t xml:space="preserve">ACHTUNG
</t>
        </r>
        <r>
          <rPr>
            <sz val="9"/>
            <color indexed="81"/>
            <rFont val="Tahoma"/>
            <family val="2"/>
          </rPr>
          <t>Hier keine Werte eintragen, die Werte werden automatisch aus den anderen Tabellen übernommen!</t>
        </r>
      </text>
    </comment>
    <comment ref="A31" authorId="0">
      <text>
        <r>
          <rPr>
            <b/>
            <sz val="9"/>
            <color indexed="81"/>
            <rFont val="Tahoma"/>
            <family val="2"/>
          </rPr>
          <t>ACHTUNG</t>
        </r>
        <r>
          <rPr>
            <sz val="9"/>
            <color indexed="81"/>
            <rFont val="Tahoma"/>
            <family val="2"/>
          </rPr>
          <t xml:space="preserve">
Hier keine Werte eintragen, die Werte werden automatisch aus den anderen Tabellen übernommen!</t>
        </r>
      </text>
    </comment>
  </commentList>
</comments>
</file>

<file path=xl/comments2.xml><?xml version="1.0" encoding="utf-8"?>
<comments xmlns="http://schemas.openxmlformats.org/spreadsheetml/2006/main">
  <authors>
    <author>DANdi</author>
  </authors>
  <commentList>
    <comment ref="A3" authorId="0">
      <text>
        <r>
          <rPr>
            <b/>
            <sz val="9"/>
            <color indexed="81"/>
            <rFont val="Tahoma"/>
            <family val="2"/>
          </rPr>
          <t xml:space="preserve">ACHTUNG
</t>
        </r>
        <r>
          <rPr>
            <sz val="9"/>
            <color indexed="81"/>
            <rFont val="Tahoma"/>
            <family val="2"/>
          </rPr>
          <t>Hier keine Werte eintragen, die Werte werden automatisch aus den anderen Tabellen übernommen!</t>
        </r>
      </text>
    </comment>
    <comment ref="F3" authorId="0">
      <text>
        <r>
          <rPr>
            <b/>
            <sz val="9"/>
            <color indexed="81"/>
            <rFont val="Tahoma"/>
            <family val="2"/>
          </rPr>
          <t xml:space="preserve">ACHTUNG
</t>
        </r>
        <r>
          <rPr>
            <sz val="9"/>
            <color indexed="81"/>
            <rFont val="Tahoma"/>
            <family val="2"/>
          </rPr>
          <t>Hier keine Werte eintragen, die Werte werden automatisch aus den anderen Tabellen übernommen!</t>
        </r>
      </text>
    </comment>
    <comment ref="E11" authorId="0">
      <text>
        <r>
          <rPr>
            <sz val="9"/>
            <color indexed="81"/>
            <rFont val="Tahoma"/>
            <family val="2"/>
          </rPr>
          <t>Anzahl der Erwachsenen eintragen.
(oder x wenn nur für Trauung und nicht Tafel eingeladen)</t>
        </r>
      </text>
    </comment>
    <comment ref="F11" authorId="0">
      <text>
        <r>
          <rPr>
            <sz val="9"/>
            <color indexed="81"/>
            <rFont val="Tahoma"/>
            <family val="2"/>
          </rPr>
          <t>Anzahl der Kinder (2-14 Jahre) eintragen.
(oder x wenn nur für Trauung und nicht Tafel eingeladen)</t>
        </r>
      </text>
    </comment>
    <comment ref="G11" authorId="0">
      <text>
        <r>
          <rPr>
            <sz val="9"/>
            <color indexed="81"/>
            <rFont val="Tahoma"/>
            <family val="2"/>
          </rPr>
          <t>Anzahl der Kleinkinder (0-23 Monate) eintragen.
(oder x wenn nur für Trauung und nicht Tafel eingeladen)</t>
        </r>
      </text>
    </comment>
    <comment ref="H11" authorId="0">
      <text>
        <r>
          <rPr>
            <sz val="9"/>
            <color indexed="81"/>
            <rFont val="Tahoma"/>
            <family val="2"/>
          </rPr>
          <t>x für zugesagt
- für abgesagt</t>
        </r>
      </text>
    </comment>
    <comment ref="I11" authorId="0">
      <text>
        <r>
          <rPr>
            <sz val="9"/>
            <color indexed="81"/>
            <rFont val="Tahoma"/>
            <family val="2"/>
          </rPr>
          <t>x, wenn die Einladung gedruckt wurde</t>
        </r>
      </text>
    </comment>
    <comment ref="J11" authorId="0">
      <text>
        <r>
          <rPr>
            <sz val="9"/>
            <color indexed="81"/>
            <rFont val="Tahoma"/>
            <family val="2"/>
          </rPr>
          <t>x, wenn die Tischkarte gedruckt wurde</t>
        </r>
      </text>
    </comment>
    <comment ref="K11" authorId="0">
      <text>
        <r>
          <rPr>
            <sz val="9"/>
            <color indexed="81"/>
            <rFont val="Tahoma"/>
            <family val="2"/>
          </rPr>
          <t>x, wenn die Einladung verschickt wurde</t>
        </r>
      </text>
    </comment>
  </commentList>
</comments>
</file>

<file path=xl/comments3.xml><?xml version="1.0" encoding="utf-8"?>
<comments xmlns="http://schemas.openxmlformats.org/spreadsheetml/2006/main">
  <authors>
    <author>DANdi</author>
  </authors>
  <commentList>
    <comment ref="A3" authorId="0">
      <text>
        <r>
          <rPr>
            <b/>
            <sz val="9"/>
            <color indexed="81"/>
            <rFont val="Tahoma"/>
            <family val="2"/>
          </rPr>
          <t>ACHTUNG</t>
        </r>
        <r>
          <rPr>
            <sz val="9"/>
            <color indexed="81"/>
            <rFont val="Tahoma"/>
            <family val="2"/>
          </rPr>
          <t xml:space="preserve">
Hier keine Werte eintragen, die Werte werden automatisch aus den anderen Tabellen übernommen!</t>
        </r>
      </text>
    </comment>
    <comment ref="F3" authorId="0">
      <text>
        <r>
          <rPr>
            <b/>
            <sz val="9"/>
            <color indexed="81"/>
            <rFont val="Tahoma"/>
            <family val="2"/>
          </rPr>
          <t>ACHTUNG</t>
        </r>
        <r>
          <rPr>
            <sz val="9"/>
            <color indexed="81"/>
            <rFont val="Tahoma"/>
            <family val="2"/>
          </rPr>
          <t xml:space="preserve">
Hier keine Werte eintragen, die Werte werden automatisch aus den anderen Tabellen übernommen!</t>
        </r>
      </text>
    </comment>
    <comment ref="E11" authorId="0">
      <text>
        <r>
          <rPr>
            <sz val="9"/>
            <color indexed="81"/>
            <rFont val="Tahoma"/>
            <family val="2"/>
          </rPr>
          <t>Anzahl der Erwachsenen eintragen.
(oder x wenn nur für Trauung und nicht Tafel eingeladen)</t>
        </r>
      </text>
    </comment>
    <comment ref="F11" authorId="0">
      <text>
        <r>
          <rPr>
            <sz val="9"/>
            <color indexed="81"/>
            <rFont val="Tahoma"/>
            <family val="2"/>
          </rPr>
          <t>Anzahl der Kinder (2-14 Jahre) eintragen.
(oder x wenn nur für Trauung und nicht Tafel eingeladen)</t>
        </r>
      </text>
    </comment>
    <comment ref="G11" authorId="0">
      <text>
        <r>
          <rPr>
            <sz val="9"/>
            <color indexed="81"/>
            <rFont val="Tahoma"/>
            <family val="2"/>
          </rPr>
          <t>Anzahl der Kleinkinder (0-23 Monate) eintragen.
(oder x wenn nur für Trauung und nicht Tafel eingeladen)</t>
        </r>
      </text>
    </comment>
    <comment ref="H11" authorId="0">
      <text>
        <r>
          <rPr>
            <sz val="9"/>
            <color indexed="81"/>
            <rFont val="Tahoma"/>
            <family val="2"/>
          </rPr>
          <t>x für zugesagt
- für abgesagt</t>
        </r>
      </text>
    </comment>
    <comment ref="I11" authorId="0">
      <text>
        <r>
          <rPr>
            <sz val="9"/>
            <color indexed="81"/>
            <rFont val="Tahoma"/>
            <family val="2"/>
          </rPr>
          <t>x, wenn die Einladung gedruckt wurde</t>
        </r>
      </text>
    </comment>
    <comment ref="J11" authorId="0">
      <text>
        <r>
          <rPr>
            <sz val="9"/>
            <color indexed="81"/>
            <rFont val="Tahoma"/>
            <family val="2"/>
          </rPr>
          <t>x, wenn die Tischkarte gedruckt wurde</t>
        </r>
      </text>
    </comment>
    <comment ref="K11" authorId="0">
      <text>
        <r>
          <rPr>
            <sz val="9"/>
            <color indexed="81"/>
            <rFont val="Tahoma"/>
            <family val="2"/>
          </rPr>
          <t>x, wenn die Einladung verschickt wurde</t>
        </r>
      </text>
    </comment>
  </commentList>
</comments>
</file>

<file path=xl/sharedStrings.xml><?xml version="1.0" encoding="utf-8"?>
<sst xmlns="http://schemas.openxmlformats.org/spreadsheetml/2006/main" count="407" uniqueCount="242">
  <si>
    <t>Bezeichnung</t>
  </si>
  <si>
    <t>Geplant</t>
  </si>
  <si>
    <t>Tatsächlich</t>
  </si>
  <si>
    <t>Differenz</t>
  </si>
  <si>
    <t>Band</t>
  </si>
  <si>
    <t>Hochzeitstorte</t>
  </si>
  <si>
    <t>Einladungen</t>
  </si>
  <si>
    <t>Friseur</t>
  </si>
  <si>
    <t>Tatsächliche Kosten</t>
  </si>
  <si>
    <t>Geplante Kosten</t>
  </si>
  <si>
    <t>Sonstiges</t>
  </si>
  <si>
    <t>Trinkgelder</t>
  </si>
  <si>
    <t>x</t>
  </si>
  <si>
    <t>Erledigt</t>
  </si>
  <si>
    <t>Bezahlt</t>
  </si>
  <si>
    <t>Standesamt (15:30)</t>
  </si>
  <si>
    <t>Anstecker</t>
  </si>
  <si>
    <t>Vasen</t>
  </si>
  <si>
    <t>Dekoherzen</t>
  </si>
  <si>
    <t>Feuerwerk</t>
  </si>
  <si>
    <t>Transparentpapier</t>
  </si>
  <si>
    <t>Druckerpatronen</t>
  </si>
  <si>
    <t>Kuverts</t>
  </si>
  <si>
    <t>Deko</t>
  </si>
  <si>
    <t>Bezeichung</t>
  </si>
  <si>
    <t>Kosten</t>
  </si>
  <si>
    <t>Schneidegerät</t>
  </si>
  <si>
    <t>Hochzeitsreise</t>
  </si>
  <si>
    <t>Gebühren (Pass, Führerschein)</t>
  </si>
  <si>
    <t>Gästeliste</t>
  </si>
  <si>
    <t>Geplante Gäste</t>
  </si>
  <si>
    <t>Erwachsene</t>
  </si>
  <si>
    <t>Kinder</t>
  </si>
  <si>
    <t>Kleinkinder</t>
  </si>
  <si>
    <t>Gesamt</t>
  </si>
  <si>
    <t>Zugesagte Gäste</t>
  </si>
  <si>
    <t>Zugesagt</t>
  </si>
  <si>
    <t>Familie</t>
  </si>
  <si>
    <t>Name</t>
  </si>
  <si>
    <t>Begleiter1</t>
  </si>
  <si>
    <t>Begleiter2</t>
  </si>
  <si>
    <t>Begleiter3</t>
  </si>
  <si>
    <t>Erw</t>
  </si>
  <si>
    <t>Kind</t>
  </si>
  <si>
    <t>Einladung v</t>
  </si>
  <si>
    <t>Freunde</t>
  </si>
  <si>
    <t>Arbeitskollegen</t>
  </si>
  <si>
    <t>Kkind</t>
  </si>
  <si>
    <t>ohne Reise</t>
  </si>
  <si>
    <t>mit Reise</t>
  </si>
  <si>
    <t>* 2 Erwachsene werden automatisch miteinberechnet!</t>
  </si>
  <si>
    <t>Erwachsene *</t>
  </si>
  <si>
    <t>Buffet / Erw.</t>
  </si>
  <si>
    <t>Buffet / Kkind ***</t>
  </si>
  <si>
    <t>Buffet / Kind **</t>
  </si>
  <si>
    <t>** 2 - 14 Jahre</t>
  </si>
  <si>
    <t>*** 0 - 23 Monate</t>
  </si>
  <si>
    <t>Kinder *</t>
  </si>
  <si>
    <t>Kleinkinder **</t>
  </si>
  <si>
    <t>Erw *</t>
  </si>
  <si>
    <t>Einladung g</t>
  </si>
  <si>
    <t>Tischkarte g</t>
  </si>
  <si>
    <t>Zug</t>
  </si>
  <si>
    <r>
      <t xml:space="preserve">* </t>
    </r>
    <r>
      <rPr>
        <b/>
        <sz val="8"/>
        <rFont val="Arial"/>
        <family val="2"/>
      </rPr>
      <t>x</t>
    </r>
    <r>
      <rPr>
        <sz val="8"/>
        <rFont val="Arial"/>
        <family val="2"/>
      </rPr>
      <t>, wenn nur für Trauung (ohne Tafel) eingeladen, ansonsten Anzahl Personen (gilt auch für Kind, Kkind)</t>
    </r>
  </si>
  <si>
    <r>
      <t>* x</t>
    </r>
    <r>
      <rPr>
        <sz val="8"/>
        <rFont val="Arial"/>
        <family val="2"/>
      </rPr>
      <t>, wenn nur für Trauung (ohne Tafel) eingeladen, ansonsten Anzahl Personen (gilt auch für Kind, Kkind)</t>
    </r>
  </si>
  <si>
    <r>
      <t xml:space="preserve">Zug = Zugesagt | Einladung g = Einladung gedruckt | Tischkarte g = Tischkarte gedruckt | Einladung v = Einladung vergeben, Ausfüllen mit </t>
    </r>
    <r>
      <rPr>
        <b/>
        <sz val="8"/>
        <rFont val="Arial"/>
        <family val="2"/>
      </rPr>
      <t>x,</t>
    </r>
    <r>
      <rPr>
        <sz val="8"/>
        <rFont val="Arial"/>
        <family val="2"/>
      </rPr>
      <t xml:space="preserve"> Kommt nicht= </t>
    </r>
    <r>
      <rPr>
        <b/>
        <sz val="8"/>
        <rFont val="Arial"/>
        <family val="2"/>
      </rPr>
      <t xml:space="preserve">-  </t>
    </r>
  </si>
  <si>
    <t>Gästebuch</t>
  </si>
  <si>
    <t>Gästebuch bestellen</t>
  </si>
  <si>
    <t>Bräutigam</t>
  </si>
  <si>
    <t>Braut</t>
  </si>
  <si>
    <t>Erledigt?*</t>
  </si>
  <si>
    <t>Tafel **</t>
  </si>
  <si>
    <t>Deko (blumen..) **</t>
  </si>
  <si>
    <t>Einladungen **</t>
  </si>
  <si>
    <t>Sonstiges **</t>
  </si>
  <si>
    <t>** die Werte werden automatisch aus den entsprechenden Tabellen übernommen</t>
  </si>
  <si>
    <t>Gästeliste Bräutigam</t>
  </si>
  <si>
    <t>Gästeliste Braut</t>
  </si>
  <si>
    <t>ToDo</t>
  </si>
  <si>
    <t>Kosten Details</t>
  </si>
  <si>
    <t>Gästeliste Übersicht</t>
  </si>
  <si>
    <t>Liste Gruppenfotos</t>
  </si>
  <si>
    <t>thomas maiwald</t>
  </si>
  <si>
    <t>hochzeitsfotograf</t>
  </si>
  <si>
    <t>Euer Hochzeitsplaner</t>
  </si>
  <si>
    <t>Checkliste</t>
  </si>
  <si>
    <t>Euer Hochzeitstermin</t>
  </si>
  <si>
    <t>Countdown</t>
  </si>
  <si>
    <t>noch</t>
  </si>
  <si>
    <t>Tage</t>
  </si>
  <si>
    <t>Gruppenfotos</t>
  </si>
  <si>
    <t>Beschreibung</t>
  </si>
  <si>
    <t>zur Checkliste</t>
  </si>
  <si>
    <t>Eltern</t>
  </si>
  <si>
    <t>Braut + Bräutigam</t>
  </si>
  <si>
    <t>solo</t>
  </si>
  <si>
    <t>Brautjunfern</t>
  </si>
  <si>
    <t>Trauzeugin</t>
  </si>
  <si>
    <t>Trauzeuge</t>
  </si>
  <si>
    <t>Eltern der Braut</t>
  </si>
  <si>
    <t>Eltern des Bräutigams</t>
  </si>
  <si>
    <t>Eltern Braut und Bräutigam</t>
  </si>
  <si>
    <t>Notiert hier bitte möglichst detailliert, wer mit wem fotografiert werden soll (bzw. muss).
Übergebt diese Liste spätestens am Tag der Hochzeit dem Fotografen und dem Zeremonienmeister oder jemandem, der die Personen genau kennt. Letzterer sorgt dafür, dass die Personen zur richtigen Zeit am richtigen Ort sind.
Hier einige Beispiele als Anregung ohne Anspruch auf Vollständigkeit.</t>
  </si>
  <si>
    <t>Mutter Bräutigam</t>
  </si>
  <si>
    <t>Mutter Braut</t>
  </si>
  <si>
    <t>Vater Braut</t>
  </si>
  <si>
    <t>Vater Bräutigam</t>
  </si>
  <si>
    <t>Geschwister</t>
  </si>
  <si>
    <t>Verwandte</t>
  </si>
  <si>
    <t>Großeltern</t>
  </si>
  <si>
    <t>Kollegen</t>
  </si>
  <si>
    <t>…?</t>
  </si>
  <si>
    <t>Liste Gruppenfotos erstellen</t>
  </si>
  <si>
    <t>Detaillierter Zeitplan</t>
  </si>
  <si>
    <t>Event</t>
  </si>
  <si>
    <t>Anmerkungen/Hinweise</t>
  </si>
  <si>
    <t>Getting Ready</t>
  </si>
  <si>
    <t>Braut: Frisur, Makeup</t>
  </si>
  <si>
    <t>Bräutigam: Ankleiden</t>
  </si>
  <si>
    <t>Zeit von</t>
  </si>
  <si>
    <t>bis</t>
  </si>
  <si>
    <t>Braut: Ankleiden</t>
  </si>
  <si>
    <t>RUHE</t>
  </si>
  <si>
    <t>Fahrt zum Standesamt</t>
  </si>
  <si>
    <t>Gratulationen</t>
  </si>
  <si>
    <t>Brautpaar-Shooting</t>
  </si>
  <si>
    <t>Eintreffen Brautpaar an Feierlocation</t>
  </si>
  <si>
    <t>Feier</t>
  </si>
  <si>
    <t>Reden</t>
  </si>
  <si>
    <t>Hochzeitstanz</t>
  </si>
  <si>
    <t>Empfang und diverse Überraschungen</t>
  </si>
  <si>
    <t>Spielchen</t>
  </si>
  <si>
    <t>Tortenanschnitt</t>
  </si>
  <si>
    <t>Fete</t>
  </si>
  <si>
    <t>Trauung</t>
  </si>
  <si>
    <t>zwischen Trauung und Feier</t>
  </si>
  <si>
    <t>genaue Adresse ist wichtig</t>
  </si>
  <si>
    <t xml:space="preserve">Notiert hier bitte möglichst detailliert, wie der Ablauf am Tag der Hochzeit sein wird. Ab Feier könnte auf ein exaktes Timing verzichtet werden. Wichtig ist nur, dass der Fotograf damit Bescheid weiß, was wann bzw. ungefähr in welcher Reihenfolge abläuft.
Übergebt diese Liste so früh wie möglich, spätestens jedoch 4 Wochen vor der Hochzeit dem Fotografen. Diesen Zeitplan sollte jemand erstellen, der mit allen Gästen in Kontakt steht, deren geplante Aktivitäten kennt und entsprechend einplanen kann - wahrscheinlich nicht ihr selbst. Alles was vor Standesamt oder Kirche ist, ist jedoch euer Part.
Auch hier nur exemplarisch eingetragen. </t>
  </si>
  <si>
    <t>!</t>
  </si>
  <si>
    <t>* x = erledigt</t>
  </si>
  <si>
    <t>Diese Liste erhebt keinen Anspruch auf Vollständikeit. Fügt noch Zeilen hinzu, ergänzt die ToDoes - ganz nach belieben.</t>
  </si>
  <si>
    <t>ToDo-Liste</t>
  </si>
  <si>
    <t>Notiz</t>
  </si>
  <si>
    <t>Budgetplan</t>
  </si>
  <si>
    <t>Summen</t>
  </si>
  <si>
    <t>Orientierung</t>
  </si>
  <si>
    <t>%</t>
  </si>
  <si>
    <t>Betrag</t>
  </si>
  <si>
    <t>Fotograf</t>
  </si>
  <si>
    <t>Hochzeitstermin festlegen</t>
  </si>
  <si>
    <t>mindestens 12 Monate vorher</t>
  </si>
  <si>
    <t>Stil und Budget festlegen</t>
  </si>
  <si>
    <t>Gästeliste erstellen</t>
  </si>
  <si>
    <t>Save-the-date an Gäste senden</t>
  </si>
  <si>
    <t>12 bis 7 Monate vorher</t>
  </si>
  <si>
    <t>Trauzeugen auswählen und informieren</t>
  </si>
  <si>
    <t>Hochzeitsortner anlegen, sobald die ersten Papiere anfallen</t>
  </si>
  <si>
    <t>(siehe Budgetplan)</t>
  </si>
  <si>
    <t>Termin in Standesamt/Kirche binden
(bei besonderen Locations schnell sein)</t>
  </si>
  <si>
    <t>Hochzeitslocation aussuchen und Hotel, Restaurant usw. vertraglich binden</t>
  </si>
  <si>
    <t>Programm festlegen und DJ, Band buchen</t>
  </si>
  <si>
    <t>Fotograf/Videograf buchen</t>
  </si>
  <si>
    <t>6 Monate vorher</t>
  </si>
  <si>
    <t>Papeterie bestellen (Einaldungen, Danksagungskarten, Tischkärtchen usw.)</t>
  </si>
  <si>
    <t>Gästeliste prüfen, ob alle Zu- bzw. Absagen vorliegen</t>
  </si>
  <si>
    <t>Flitterwochen buchen (Urlaub einreichen nicht vergessen)</t>
  </si>
  <si>
    <t>Papiere auf gültigkeit prüfen, wenn ihr im Ausland flitterm wollt</t>
  </si>
  <si>
    <t>Geschenkeliste erstellen</t>
  </si>
  <si>
    <t>Hochzeitstisch?</t>
  </si>
  <si>
    <t>Hochzeitstisch einrichten (lassen) - im Einrichtungshaus eurer Wahl oder online</t>
  </si>
  <si>
    <t>5 Monate vorher</t>
  </si>
  <si>
    <t>Übernachtung für eure Gäste buchen</t>
  </si>
  <si>
    <t>Zimmer für die Hochzeitsnacht reservieren, wenn ihr nicht zu Hause übernachtet</t>
  </si>
  <si>
    <t>4 Monate vorher</t>
  </si>
  <si>
    <t>Gästeliste nochmal checken und Einladungen versenden</t>
  </si>
  <si>
    <t>Garderobe für den Bräutigam aussuchen (Anzug, Weste, Schleife, Krawatte, Hemd, Schuhe …)</t>
  </si>
  <si>
    <t>Wer heiratet hat schon ein ganz schönes Päckchen zu tragen. Diese ToDo-Liste soll helfen, alles im Blick zu halten und nichts zu vergessen.</t>
  </si>
  <si>
    <t>Hochzeitsplaner bei Bedarf involvieren - in jedem Fall aber, wenn die Hochzeit im Ausland stattfinden soll</t>
  </si>
  <si>
    <t>Im Ausland heiraten?</t>
  </si>
  <si>
    <t>Hochzeitskutsche buchen oder Oldtimer, Strechlimo, Strechhummer</t>
  </si>
  <si>
    <t>Holt euch Freunde und Familie ins Boot und bittet Sie um Hilfe bei der Organisation</t>
  </si>
  <si>
    <t>"Zeremonienmeister" festlegen, sonst habt ihr am Tag der Hochzeit alles selbst um die Ohren</t>
  </si>
  <si>
    <t>Hochzeitsfeuerwerk buchen und amtlich genehmigen lassen</t>
  </si>
  <si>
    <t>Brautkleid aussuchen - wenn nicht schon geschehen - und auch an Schuhe, Accessoires und ggf. Dessous denken</t>
  </si>
  <si>
    <t>Bespaßungsprogramm für die kleinen Gäste organisieren, evtl. Babysitter bestellen</t>
  </si>
  <si>
    <t>3 Monate vorher</t>
  </si>
  <si>
    <t>Hochzeitsgarderobe passend zum Stil der Hochzeit aussuchen (kalkuliert Lieferzeiten und Änderungen ein)</t>
  </si>
  <si>
    <t>mit Brautjungfern Garderobe abstimmen</t>
  </si>
  <si>
    <t>2 Monate vorher</t>
  </si>
  <si>
    <t>Ehevertrag? Termin mit Notar oder Anwalt vereinbaren</t>
  </si>
  <si>
    <t>Programmablauf für den Hochzeitstag festlegen, "Zeremonienmeister", Brautjungfern, Trauzeugen, Blumenkindern einbeziehen</t>
  </si>
  <si>
    <t>spätestens jetzt Foto-/Videografen buchen</t>
  </si>
  <si>
    <t>Menü mit Restaurant oder Caterer besprechen, ggf. Probeessen vereinbaren</t>
  </si>
  <si>
    <t>Termine mit Frisör, Nagel- und Kosmetikstudio vereinbaren, eventuell mit Probetermin</t>
  </si>
  <si>
    <t>Hochzeitstorte bestellen</t>
  </si>
  <si>
    <t>Brautstrauß, Anstecker und Blumenschmuck bestellen</t>
  </si>
  <si>
    <t>Detaillierten Zeitplan erstellen</t>
  </si>
  <si>
    <t>und mit Foto-/Videografen und Musiker absprechen</t>
  </si>
  <si>
    <t>Sitzordnung planen</t>
  </si>
  <si>
    <t>ggf. Menükarten-Vordrucke dem Restaurant übergeben</t>
  </si>
  <si>
    <t>1 Monate vorher</t>
  </si>
  <si>
    <t>letzte Anproben Hochzeitsgarderobe, evtl. noch Änderungen machen lassen</t>
  </si>
  <si>
    <t>Transport Standesamt/Kirche zur Feier für die Gäste klären, evtl. Bus o.ä. organisieren</t>
  </si>
  <si>
    <t>Trauringe aussuchen und Gravur bestellen</t>
  </si>
  <si>
    <t>Ringe abholen</t>
  </si>
  <si>
    <t>Detaillierten Zeitplan abschließen und allen Beteiligten als verbindlich zur Verfügung stellen (Zeremonienmeister, Foto-/Videograf, Musiker, DJ, Caterer usw.)</t>
  </si>
  <si>
    <t>Zeitplan?</t>
  </si>
  <si>
    <t>2 Wochen vorher</t>
  </si>
  <si>
    <t>letzte Absprachen mit Restaurant (genaue Anzahl Gäste, Tischordnung, Tischkärtchen abgeben)</t>
  </si>
  <si>
    <t>Schuhe einlaufen - nur wenig ist schlimmer als drückende Schuhe am Hochzeitstag</t>
  </si>
  <si>
    <t>Polterabend und/oder Junggesellenabschied vorbereiten</t>
  </si>
  <si>
    <t>ggf. Heiratsanzeige in regionaler Zeitung in Auftrag geben</t>
  </si>
  <si>
    <t>Papiere und Unterlagen alle vollständig und gültig?</t>
  </si>
  <si>
    <t>1 Woche vorher</t>
  </si>
  <si>
    <t>noch einmal telefonisch Kontakt mit allen Dienstleistern aufnehmen und ggf. letzte Fragen klären</t>
  </si>
  <si>
    <t>Fahrtrouten zu Standesamt/Kirche checken, ggf. Gäste über Umleitungen informieren</t>
  </si>
  <si>
    <t>Polterabend / Junggesellenabschied feiern</t>
  </si>
  <si>
    <t>Reisevorbereitungen für die Flitterwochen</t>
  </si>
  <si>
    <t>am Tag davor</t>
  </si>
  <si>
    <t>alle nötigen Unterlagen und die Ringe bereitlegen - Trauzeugen müssen Personalausweis dabei haben</t>
  </si>
  <si>
    <t>Alles fertig? Lehnt euch zurück und entspannt etwas.</t>
  </si>
  <si>
    <t>Musikliste mit Band oder DJ absprechen</t>
  </si>
  <si>
    <t>Die Tage danach</t>
  </si>
  <si>
    <t>Und danach?</t>
  </si>
  <si>
    <t>&lt;&lt; Checkliste</t>
  </si>
  <si>
    <t>mit folgenden Person(en)</t>
  </si>
  <si>
    <t>ToDo danach</t>
  </si>
  <si>
    <t>www.hochzeitsfotograf-tom.com</t>
  </si>
  <si>
    <t>Änderungen und Ummeldungen</t>
  </si>
  <si>
    <t>Personalausweis und ggf. Reisepass</t>
  </si>
  <si>
    <t>Führerschein, Kfz-Papiere</t>
  </si>
  <si>
    <t>evtl. laufende Verträge</t>
  </si>
  <si>
    <t>Namensschilder</t>
  </si>
  <si>
    <t>Lohnsteuerklasse</t>
  </si>
  <si>
    <t>Postfrau Bescheid sagen</t>
  </si>
  <si>
    <t>bis ca. 2 Wochen danach</t>
  </si>
  <si>
    <t>Dankeschön-Karten mit ersten Bildern versenden</t>
  </si>
  <si>
    <t>Trash The Dress-Shooting buchen</t>
  </si>
  <si>
    <t>Trash The Dress?</t>
  </si>
  <si>
    <r>
      <t xml:space="preserve">Hochzeitsgarderobe reinigen und einmotten </t>
    </r>
    <r>
      <rPr>
        <b/>
        <sz val="10"/>
        <rFont val="Arial"/>
        <family val="2"/>
      </rPr>
      <t>oder</t>
    </r>
  </si>
  <si>
    <t>offene Rechnungen der Hochzeit begleichen</t>
  </si>
  <si>
    <t>Die Freestyle-Version der Hochzeitsmenüs</t>
  </si>
</sst>
</file>

<file path=xl/styles.xml><?xml version="1.0" encoding="utf-8"?>
<styleSheet xmlns="http://schemas.openxmlformats.org/spreadsheetml/2006/main">
  <fonts count="27">
    <font>
      <sz val="10"/>
      <name val="Arial"/>
    </font>
    <font>
      <sz val="10"/>
      <name val="Arial"/>
      <family val="2"/>
    </font>
    <font>
      <b/>
      <sz val="10"/>
      <name val="Arial"/>
      <family val="2"/>
    </font>
    <font>
      <sz val="8"/>
      <name val="Arial"/>
      <family val="2"/>
    </font>
    <font>
      <b/>
      <sz val="14"/>
      <name val="Arial"/>
      <family val="2"/>
    </font>
    <font>
      <sz val="14"/>
      <name val="Arial"/>
      <family val="2"/>
    </font>
    <font>
      <b/>
      <i/>
      <sz val="12"/>
      <name val="Arial"/>
      <family val="2"/>
    </font>
    <font>
      <sz val="10"/>
      <name val="Arial"/>
      <family val="2"/>
    </font>
    <font>
      <b/>
      <i/>
      <u/>
      <sz val="18"/>
      <name val="Arial"/>
      <family val="2"/>
    </font>
    <font>
      <b/>
      <sz val="24"/>
      <name val="Arial"/>
      <family val="2"/>
    </font>
    <font>
      <sz val="18"/>
      <name val="Arial"/>
      <family val="2"/>
    </font>
    <font>
      <b/>
      <i/>
      <u/>
      <sz val="24"/>
      <name val="Arial"/>
      <family val="2"/>
    </font>
    <font>
      <b/>
      <i/>
      <sz val="10"/>
      <name val="Arial"/>
      <family val="2"/>
    </font>
    <font>
      <b/>
      <sz val="8"/>
      <name val="Arial"/>
      <family val="2"/>
    </font>
    <font>
      <sz val="8"/>
      <name val="Arial"/>
      <family val="2"/>
    </font>
    <font>
      <b/>
      <sz val="10"/>
      <color indexed="10"/>
      <name val="Arial"/>
      <family val="2"/>
    </font>
    <font>
      <sz val="9"/>
      <color indexed="81"/>
      <name val="Tahoma"/>
      <family val="2"/>
    </font>
    <font>
      <b/>
      <sz val="9"/>
      <color indexed="81"/>
      <name val="Tahoma"/>
      <family val="2"/>
    </font>
    <font>
      <u/>
      <sz val="10"/>
      <color indexed="12"/>
      <name val="Arial"/>
      <family val="2"/>
    </font>
    <font>
      <u/>
      <sz val="10"/>
      <color indexed="12"/>
      <name val="Arial"/>
      <family val="2"/>
    </font>
    <font>
      <sz val="24"/>
      <color rgb="FF808080"/>
      <name val="Adobe Hebrew"/>
      <family val="1"/>
    </font>
    <font>
      <sz val="11"/>
      <name val="Raleway"/>
    </font>
    <font>
      <sz val="28"/>
      <name val="Raleway"/>
    </font>
    <font>
      <sz val="14"/>
      <name val="Arial"/>
      <family val="2"/>
    </font>
    <font>
      <b/>
      <u/>
      <sz val="10"/>
      <color indexed="12"/>
      <name val="Arial"/>
      <family val="2"/>
    </font>
    <font>
      <b/>
      <sz val="10"/>
      <color indexed="16"/>
      <name val="Arial"/>
      <family val="2"/>
    </font>
    <font>
      <u/>
      <sz val="10"/>
      <color theme="1" tint="0.499984740745262"/>
      <name val="Arial"/>
      <family val="2"/>
    </font>
  </fonts>
  <fills count="15">
    <fill>
      <patternFill patternType="none"/>
    </fill>
    <fill>
      <patternFill patternType="gray125"/>
    </fill>
    <fill>
      <patternFill patternType="solid">
        <fgColor indexed="40"/>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style="thin">
        <color indexed="64"/>
      </left>
      <right/>
      <top/>
      <bottom/>
      <diagonal/>
    </border>
    <border>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bottom style="thin">
        <color indexed="64"/>
      </bottom>
      <diagonal/>
    </border>
    <border>
      <left/>
      <right style="double">
        <color indexed="64"/>
      </right>
      <top/>
      <bottom style="thin">
        <color indexed="64"/>
      </bottom>
      <diagonal/>
    </border>
    <border>
      <left/>
      <right/>
      <top/>
      <bottom style="thin">
        <color indexed="64"/>
      </bottom>
      <diagonal/>
    </border>
    <border>
      <left/>
      <right/>
      <top style="double">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0"/>
      </left>
      <right/>
      <top style="thin">
        <color theme="0"/>
      </top>
      <bottom style="thin">
        <color theme="0" tint="-0.499984740745262"/>
      </bottom>
      <diagonal/>
    </border>
    <border>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left>
      <right/>
      <top style="thin">
        <color theme="0"/>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bottom>
      <diagonal/>
    </border>
    <border>
      <left style="thin">
        <color theme="0" tint="-0.34998626667073579"/>
      </left>
      <right style="thin">
        <color theme="0" tint="-0.34998626667073579"/>
      </right>
      <top style="thin">
        <color theme="0"/>
      </top>
      <bottom style="thin">
        <color theme="0" tint="-0.34998626667073579"/>
      </bottom>
      <diagonal/>
    </border>
    <border>
      <left/>
      <right/>
      <top style="thin">
        <color theme="0" tint="-0.34998626667073579"/>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2">
    <xf numFmtId="0" fontId="0" fillId="0" borderId="0"/>
    <xf numFmtId="0" fontId="18" fillId="0" borderId="0" applyNumberFormat="0" applyFill="0" applyBorder="0" applyAlignment="0" applyProtection="0">
      <alignment vertical="top"/>
      <protection locked="0"/>
    </xf>
  </cellStyleXfs>
  <cellXfs count="270">
    <xf numFmtId="0" fontId="0" fillId="0" borderId="0" xfId="0"/>
    <xf numFmtId="0" fontId="4" fillId="2" borderId="1" xfId="0" applyFont="1" applyFill="1" applyBorder="1"/>
    <xf numFmtId="0" fontId="4" fillId="3" borderId="1" xfId="0" applyFont="1" applyFill="1" applyBorder="1"/>
    <xf numFmtId="0" fontId="5" fillId="4" borderId="1" xfId="0" applyFont="1" applyFill="1" applyBorder="1"/>
    <xf numFmtId="0" fontId="5" fillId="5" borderId="1" xfId="0" applyFont="1" applyFill="1" applyBorder="1"/>
    <xf numFmtId="0" fontId="0" fillId="5" borderId="1" xfId="0" applyFill="1" applyBorder="1"/>
    <xf numFmtId="0" fontId="6" fillId="6" borderId="3" xfId="0" applyFont="1" applyFill="1" applyBorder="1"/>
    <xf numFmtId="0" fontId="2" fillId="7" borderId="2" xfId="0" applyFont="1" applyFill="1" applyBorder="1"/>
    <xf numFmtId="0" fontId="2" fillId="7" borderId="1" xfId="0" applyFont="1" applyFill="1" applyBorder="1"/>
    <xf numFmtId="0" fontId="2" fillId="0" borderId="0" xfId="0" applyFont="1" applyFill="1" applyBorder="1"/>
    <xf numFmtId="0" fontId="8" fillId="0" borderId="0" xfId="0" applyFont="1"/>
    <xf numFmtId="1" fontId="0" fillId="4" borderId="1" xfId="0" applyNumberFormat="1" applyFill="1" applyBorder="1"/>
    <xf numFmtId="0" fontId="0" fillId="0" borderId="0" xfId="0" applyAlignment="1">
      <alignment horizontal="center"/>
    </xf>
    <xf numFmtId="14" fontId="3" fillId="0" borderId="0" xfId="0" applyNumberFormat="1" applyFont="1"/>
    <xf numFmtId="0" fontId="4" fillId="0" borderId="0" xfId="0" applyFont="1" applyFill="1"/>
    <xf numFmtId="0" fontId="5" fillId="0" borderId="0" xfId="0" applyFont="1" applyFill="1"/>
    <xf numFmtId="0" fontId="0" fillId="8" borderId="1" xfId="0" applyFill="1" applyBorder="1"/>
    <xf numFmtId="0" fontId="0" fillId="8" borderId="2" xfId="0" applyFill="1" applyBorder="1"/>
    <xf numFmtId="0" fontId="6" fillId="9" borderId="3" xfId="0" applyFont="1" applyFill="1" applyBorder="1"/>
    <xf numFmtId="0" fontId="0" fillId="0" borderId="0" xfId="0" applyFill="1" applyBorder="1"/>
    <xf numFmtId="0" fontId="0" fillId="0" borderId="0" xfId="0" applyFill="1" applyBorder="1" applyAlignment="1">
      <alignment horizontal="center"/>
    </xf>
    <xf numFmtId="0" fontId="6" fillId="0" borderId="0" xfId="0" applyFont="1" applyFill="1" applyBorder="1"/>
    <xf numFmtId="0" fontId="6" fillId="0" borderId="0" xfId="0" applyFont="1" applyFill="1" applyBorder="1" applyAlignment="1">
      <alignment horizontal="right"/>
    </xf>
    <xf numFmtId="0" fontId="6" fillId="0" borderId="0" xfId="0" applyFont="1" applyFill="1" applyBorder="1" applyAlignment="1">
      <alignment horizontal="center"/>
    </xf>
    <xf numFmtId="1" fontId="0" fillId="0" borderId="0" xfId="0" applyNumberFormat="1" applyFill="1" applyBorder="1"/>
    <xf numFmtId="0" fontId="7" fillId="0" borderId="0" xfId="0" applyFont="1" applyFill="1" applyBorder="1"/>
    <xf numFmtId="14" fontId="3" fillId="0" borderId="0" xfId="0" applyNumberFormat="1" applyFont="1" applyAlignment="1">
      <alignment horizontal="right" vertical="top"/>
    </xf>
    <xf numFmtId="0" fontId="2" fillId="2" borderId="1" xfId="0" applyFont="1" applyFill="1" applyBorder="1"/>
    <xf numFmtId="0" fontId="1" fillId="0" borderId="0" xfId="0" applyFont="1" applyFill="1" applyBorder="1"/>
    <xf numFmtId="1" fontId="1" fillId="0" borderId="0" xfId="0" applyNumberFormat="1" applyFont="1" applyFill="1" applyBorder="1"/>
    <xf numFmtId="0" fontId="2" fillId="3" borderId="1" xfId="0" applyFont="1" applyFill="1" applyBorder="1"/>
    <xf numFmtId="0" fontId="0" fillId="0" borderId="4" xfId="0" applyBorder="1"/>
    <xf numFmtId="0" fontId="9" fillId="0" borderId="0" xfId="0" applyFont="1" applyFill="1" applyBorder="1"/>
    <xf numFmtId="0" fontId="2" fillId="2" borderId="5" xfId="0" applyFont="1" applyFill="1" applyBorder="1"/>
    <xf numFmtId="0" fontId="2" fillId="3" borderId="5" xfId="0" applyFont="1" applyFill="1" applyBorder="1"/>
    <xf numFmtId="0" fontId="10" fillId="0" borderId="0" xfId="0" applyFont="1"/>
    <xf numFmtId="1" fontId="0" fillId="0" borderId="0" xfId="0" applyNumberFormat="1" applyAlignment="1">
      <alignment horizontal="center"/>
    </xf>
    <xf numFmtId="1" fontId="0" fillId="0" borderId="4" xfId="0" applyNumberFormat="1" applyBorder="1" applyAlignment="1">
      <alignment horizontal="center"/>
    </xf>
    <xf numFmtId="0" fontId="0" fillId="0" borderId="4" xfId="0" applyBorder="1" applyAlignment="1">
      <alignment horizontal="center"/>
    </xf>
    <xf numFmtId="0" fontId="0" fillId="0" borderId="0" xfId="0" applyBorder="1"/>
    <xf numFmtId="1" fontId="0" fillId="8" borderId="2" xfId="0" applyNumberFormat="1" applyFill="1" applyBorder="1" applyAlignment="1">
      <alignment horizontal="center"/>
    </xf>
    <xf numFmtId="0" fontId="0" fillId="8" borderId="2" xfId="0" applyFill="1" applyBorder="1" applyAlignment="1">
      <alignment horizontal="center"/>
    </xf>
    <xf numFmtId="1" fontId="0" fillId="8" borderId="1" xfId="0" applyNumberFormat="1" applyFill="1" applyBorder="1" applyAlignment="1">
      <alignment horizontal="center"/>
    </xf>
    <xf numFmtId="0" fontId="0" fillId="8" borderId="1" xfId="0" applyFill="1" applyBorder="1" applyAlignment="1">
      <alignment horizontal="center"/>
    </xf>
    <xf numFmtId="0" fontId="2" fillId="4" borderId="1" xfId="0" applyFont="1" applyFill="1" applyBorder="1"/>
    <xf numFmtId="0" fontId="2" fillId="5" borderId="1" xfId="0" applyFont="1" applyFill="1" applyBorder="1"/>
    <xf numFmtId="0" fontId="2" fillId="4" borderId="2" xfId="0" applyFont="1" applyFill="1" applyBorder="1"/>
    <xf numFmtId="0" fontId="2" fillId="4" borderId="3" xfId="0" applyFont="1" applyFill="1" applyBorder="1"/>
    <xf numFmtId="1" fontId="0" fillId="4" borderId="3" xfId="0" applyNumberFormat="1" applyFill="1" applyBorder="1"/>
    <xf numFmtId="0" fontId="2" fillId="5" borderId="2" xfId="0" applyFont="1" applyFill="1" applyBorder="1"/>
    <xf numFmtId="0" fontId="2" fillId="5" borderId="3" xfId="0" applyFont="1" applyFill="1" applyBorder="1"/>
    <xf numFmtId="1" fontId="0" fillId="4" borderId="1" xfId="0" applyNumberFormat="1" applyFill="1" applyBorder="1" applyAlignment="1">
      <alignment horizontal="center"/>
    </xf>
    <xf numFmtId="1" fontId="0" fillId="4" borderId="3" xfId="0" applyNumberFormat="1" applyFill="1" applyBorder="1" applyAlignment="1">
      <alignment horizontal="center"/>
    </xf>
    <xf numFmtId="0" fontId="0" fillId="5" borderId="3" xfId="0" applyFill="1" applyBorder="1"/>
    <xf numFmtId="0" fontId="2" fillId="0" borderId="0" xfId="0" applyFont="1"/>
    <xf numFmtId="0" fontId="11" fillId="0" borderId="0" xfId="0" applyFont="1"/>
    <xf numFmtId="0" fontId="2" fillId="9" borderId="1" xfId="0" applyFont="1" applyFill="1" applyBorder="1"/>
    <xf numFmtId="0" fontId="2" fillId="2" borderId="1" xfId="0" applyFont="1" applyFill="1" applyBorder="1" applyAlignment="1">
      <alignment horizontal="right"/>
    </xf>
    <xf numFmtId="1" fontId="0" fillId="4" borderId="6" xfId="0" applyNumberFormat="1" applyFill="1" applyBorder="1"/>
    <xf numFmtId="1" fontId="0" fillId="4" borderId="7" xfId="0" applyNumberFormat="1" applyFill="1" applyBorder="1"/>
    <xf numFmtId="0" fontId="0" fillId="5" borderId="6" xfId="0" applyFill="1" applyBorder="1"/>
    <xf numFmtId="0" fontId="0" fillId="5" borderId="8" xfId="0" applyFill="1" applyBorder="1"/>
    <xf numFmtId="0" fontId="2" fillId="3" borderId="1" xfId="0" applyFont="1" applyFill="1" applyBorder="1" applyAlignment="1">
      <alignment horizontal="right"/>
    </xf>
    <xf numFmtId="1" fontId="2" fillId="4" borderId="2" xfId="0" applyNumberFormat="1" applyFont="1" applyFill="1" applyBorder="1" applyAlignment="1">
      <alignment horizontal="center"/>
    </xf>
    <xf numFmtId="0" fontId="2" fillId="5" borderId="10" xfId="0" applyFont="1" applyFill="1" applyBorder="1" applyAlignment="1">
      <alignment horizontal="right"/>
    </xf>
    <xf numFmtId="0" fontId="2" fillId="5" borderId="2" xfId="0" applyFont="1" applyFill="1" applyBorder="1" applyAlignment="1">
      <alignment horizontal="right"/>
    </xf>
    <xf numFmtId="1" fontId="2" fillId="4" borderId="10" xfId="0" applyNumberFormat="1" applyFont="1" applyFill="1" applyBorder="1"/>
    <xf numFmtId="1" fontId="2" fillId="4" borderId="2" xfId="0" applyNumberFormat="1" applyFont="1" applyFill="1" applyBorder="1"/>
    <xf numFmtId="0" fontId="4" fillId="4" borderId="2" xfId="0" applyFont="1" applyFill="1" applyBorder="1"/>
    <xf numFmtId="0" fontId="4" fillId="5" borderId="2" xfId="0" applyFont="1" applyFill="1" applyBorder="1"/>
    <xf numFmtId="0" fontId="2" fillId="2" borderId="11" xfId="0" applyFont="1" applyFill="1" applyBorder="1" applyAlignment="1">
      <alignment horizontal="right"/>
    </xf>
    <xf numFmtId="0" fontId="2" fillId="3" borderId="11" xfId="0" applyFont="1" applyFill="1" applyBorder="1" applyAlignment="1">
      <alignment horizontal="right"/>
    </xf>
    <xf numFmtId="0" fontId="3" fillId="0" borderId="0" xfId="0" applyFont="1"/>
    <xf numFmtId="0" fontId="5" fillId="0" borderId="0" xfId="0" applyFont="1" applyFill="1" applyBorder="1"/>
    <xf numFmtId="0" fontId="0" fillId="0" borderId="0" xfId="0" applyFill="1"/>
    <xf numFmtId="0" fontId="0" fillId="0" borderId="12" xfId="0" applyBorder="1"/>
    <xf numFmtId="0" fontId="0" fillId="0" borderId="12" xfId="0" applyFill="1" applyBorder="1"/>
    <xf numFmtId="0" fontId="6" fillId="0" borderId="12" xfId="0" applyFont="1" applyFill="1" applyBorder="1" applyAlignment="1">
      <alignment horizontal="right"/>
    </xf>
    <xf numFmtId="1" fontId="0" fillId="0" borderId="12" xfId="0" applyNumberFormat="1" applyFill="1" applyBorder="1"/>
    <xf numFmtId="0" fontId="12" fillId="9" borderId="1" xfId="0" applyFont="1" applyFill="1" applyBorder="1"/>
    <xf numFmtId="0" fontId="2" fillId="4" borderId="5" xfId="0" applyFont="1" applyFill="1" applyBorder="1"/>
    <xf numFmtId="0" fontId="2" fillId="5" borderId="5" xfId="0" applyFont="1" applyFill="1" applyBorder="1"/>
    <xf numFmtId="0" fontId="2" fillId="8" borderId="3" xfId="0" applyFont="1" applyFill="1" applyBorder="1"/>
    <xf numFmtId="1" fontId="2" fillId="8" borderId="3" xfId="0" applyNumberFormat="1" applyFont="1" applyFill="1" applyBorder="1" applyAlignment="1">
      <alignment horizontal="center"/>
    </xf>
    <xf numFmtId="0" fontId="2" fillId="8" borderId="3" xfId="0" applyFont="1" applyFill="1" applyBorder="1" applyAlignment="1">
      <alignment horizontal="center"/>
    </xf>
    <xf numFmtId="0" fontId="14" fillId="0" borderId="0" xfId="0" applyFont="1" applyFill="1" applyBorder="1"/>
    <xf numFmtId="0" fontId="15" fillId="0" borderId="0" xfId="0" applyFont="1" applyAlignment="1" applyProtection="1">
      <alignment horizontal="center"/>
      <protection hidden="1"/>
    </xf>
    <xf numFmtId="0" fontId="1" fillId="8" borderId="1" xfId="0" applyFont="1" applyFill="1" applyBorder="1"/>
    <xf numFmtId="0" fontId="2" fillId="0" borderId="0" xfId="0" applyFont="1" applyAlignment="1" applyProtection="1">
      <alignment horizontal="left"/>
    </xf>
    <xf numFmtId="0" fontId="12" fillId="0" borderId="0" xfId="0" applyFont="1" applyFill="1" applyBorder="1"/>
    <xf numFmtId="0" fontId="12" fillId="0" borderId="0" xfId="0" applyFont="1" applyFill="1" applyBorder="1" applyAlignment="1">
      <alignment horizontal="center"/>
    </xf>
    <xf numFmtId="0" fontId="3" fillId="0" borderId="13" xfId="0" applyFont="1" applyBorder="1" applyAlignment="1"/>
    <xf numFmtId="0" fontId="3" fillId="0" borderId="0" xfId="0" applyFont="1" applyAlignment="1"/>
    <xf numFmtId="14" fontId="3" fillId="0" borderId="0" xfId="0" applyNumberFormat="1" applyFont="1" applyAlignment="1">
      <alignment horizontal="center" vertical="top"/>
    </xf>
    <xf numFmtId="0" fontId="7" fillId="0" borderId="0" xfId="0" applyFont="1"/>
    <xf numFmtId="0" fontId="0" fillId="0" borderId="23" xfId="0" applyBorder="1"/>
    <xf numFmtId="0" fontId="22" fillId="0" borderId="23" xfId="0" applyFont="1" applyBorder="1"/>
    <xf numFmtId="0" fontId="0" fillId="0" borderId="24" xfId="0" applyBorder="1"/>
    <xf numFmtId="0" fontId="23" fillId="0" borderId="23" xfId="0" applyFont="1" applyBorder="1"/>
    <xf numFmtId="0" fontId="19" fillId="0" borderId="23" xfId="1" applyFont="1" applyFill="1" applyBorder="1" applyAlignment="1" applyProtection="1"/>
    <xf numFmtId="14" fontId="23" fillId="0" borderId="23" xfId="0" applyNumberFormat="1" applyFont="1" applyBorder="1"/>
    <xf numFmtId="0" fontId="23" fillId="0" borderId="23" xfId="0" applyFont="1" applyBorder="1" applyAlignment="1">
      <alignment horizontal="left" vertical="top"/>
    </xf>
    <xf numFmtId="1" fontId="23" fillId="0" borderId="23" xfId="0" applyNumberFormat="1" applyFont="1" applyBorder="1"/>
    <xf numFmtId="0" fontId="23" fillId="0" borderId="26" xfId="0" applyFont="1" applyBorder="1" applyAlignment="1">
      <alignment horizontal="right" vertical="top"/>
    </xf>
    <xf numFmtId="0" fontId="0" fillId="0" borderId="23" xfId="0" applyBorder="1" applyAlignment="1"/>
    <xf numFmtId="1" fontId="23" fillId="0" borderId="23" xfId="0" applyNumberFormat="1" applyFont="1" applyBorder="1" applyAlignment="1">
      <alignment horizontal="right" vertical="center"/>
    </xf>
    <xf numFmtId="0" fontId="7" fillId="0" borderId="0" xfId="0" applyFont="1" applyAlignment="1">
      <alignment horizontal="center"/>
    </xf>
    <xf numFmtId="0" fontId="0" fillId="0" borderId="23" xfId="0" applyBorder="1" applyAlignment="1">
      <alignment horizontal="center"/>
    </xf>
    <xf numFmtId="0" fontId="19" fillId="0" borderId="23" xfId="1" applyFont="1" applyBorder="1" applyAlignment="1" applyProtection="1"/>
    <xf numFmtId="0" fontId="11" fillId="0" borderId="23" xfId="0" applyFont="1" applyBorder="1"/>
    <xf numFmtId="0" fontId="11" fillId="0" borderId="23"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0" fillId="0" borderId="0" xfId="0" applyAlignment="1">
      <alignment horizontal="left"/>
    </xf>
    <xf numFmtId="0" fontId="7" fillId="0" borderId="0" xfId="0" applyFont="1" applyAlignment="1">
      <alignment horizontal="left"/>
    </xf>
    <xf numFmtId="0" fontId="2" fillId="0" borderId="0" xfId="0" applyFont="1" applyBorder="1" applyAlignment="1">
      <alignment horizontal="left"/>
    </xf>
    <xf numFmtId="0" fontId="0" fillId="0" borderId="0" xfId="0" applyAlignment="1">
      <alignment vertical="top"/>
    </xf>
    <xf numFmtId="0" fontId="0" fillId="0" borderId="0" xfId="0" applyAlignment="1">
      <alignment horizontal="left" vertical="top"/>
    </xf>
    <xf numFmtId="0" fontId="2" fillId="0" borderId="0" xfId="0" applyFont="1" applyBorder="1" applyAlignment="1"/>
    <xf numFmtId="0" fontId="1" fillId="10" borderId="0" xfId="0" applyFont="1" applyFill="1" applyAlignment="1">
      <alignment horizontal="center"/>
    </xf>
    <xf numFmtId="0" fontId="0" fillId="10" borderId="0" xfId="0" applyFill="1" applyAlignment="1"/>
    <xf numFmtId="2" fontId="0" fillId="0" borderId="23" xfId="0" applyNumberFormat="1" applyBorder="1"/>
    <xf numFmtId="2" fontId="11" fillId="0" borderId="23" xfId="0" applyNumberFormat="1" applyFont="1" applyBorder="1"/>
    <xf numFmtId="2" fontId="2" fillId="0" borderId="0" xfId="0" applyNumberFormat="1" applyFont="1" applyBorder="1"/>
    <xf numFmtId="49" fontId="1" fillId="0" borderId="0" xfId="0" applyNumberFormat="1" applyFont="1" applyAlignment="1">
      <alignment horizontal="right"/>
    </xf>
    <xf numFmtId="49" fontId="7" fillId="0" borderId="0" xfId="0" applyNumberFormat="1" applyFont="1" applyAlignment="1">
      <alignment horizontal="right"/>
    </xf>
    <xf numFmtId="49" fontId="0" fillId="0" borderId="0" xfId="0" applyNumberFormat="1" applyAlignment="1">
      <alignment horizontal="right"/>
    </xf>
    <xf numFmtId="2" fontId="1" fillId="10" borderId="0" xfId="0" applyNumberFormat="1" applyFont="1" applyFill="1" applyAlignment="1">
      <alignment horizontal="right"/>
    </xf>
    <xf numFmtId="0" fontId="1" fillId="0" borderId="0" xfId="0" applyFont="1" applyAlignment="1">
      <alignment horizontal="left"/>
    </xf>
    <xf numFmtId="49" fontId="1" fillId="10" borderId="0" xfId="0" applyNumberFormat="1" applyFont="1" applyFill="1" applyAlignment="1">
      <alignment horizontal="right"/>
    </xf>
    <xf numFmtId="49" fontId="1" fillId="11" borderId="0" xfId="0" applyNumberFormat="1" applyFont="1" applyFill="1" applyAlignment="1">
      <alignment horizontal="right"/>
    </xf>
    <xf numFmtId="0" fontId="1" fillId="11" borderId="0" xfId="0" applyFont="1" applyFill="1" applyAlignment="1"/>
    <xf numFmtId="0" fontId="1" fillId="11" borderId="0" xfId="0" applyFont="1" applyFill="1" applyAlignment="1">
      <alignment horizontal="left"/>
    </xf>
    <xf numFmtId="0" fontId="18" fillId="0" borderId="23" xfId="1" applyBorder="1" applyAlignment="1" applyProtection="1"/>
    <xf numFmtId="0" fontId="23" fillId="0" borderId="26" xfId="0" applyFont="1" applyBorder="1" applyAlignment="1">
      <alignment horizontal="left" vertical="top"/>
    </xf>
    <xf numFmtId="0" fontId="19" fillId="12" borderId="23" xfId="1" applyFont="1" applyFill="1" applyBorder="1" applyAlignment="1" applyProtection="1">
      <alignment horizontal="center"/>
    </xf>
    <xf numFmtId="0" fontId="0" fillId="0" borderId="0" xfId="0" applyAlignment="1">
      <alignment vertical="center"/>
    </xf>
    <xf numFmtId="0" fontId="0" fillId="0" borderId="0" xfId="0" applyFill="1" applyAlignment="1">
      <alignment horizontal="left" vertical="top"/>
    </xf>
    <xf numFmtId="0" fontId="0" fillId="0" borderId="0" xfId="0" applyFill="1" applyAlignment="1">
      <alignment vertical="top"/>
    </xf>
    <xf numFmtId="0" fontId="2" fillId="0" borderId="0" xfId="0" applyFont="1" applyFill="1" applyBorder="1" applyAlignment="1">
      <alignment horizontal="left" vertical="top"/>
    </xf>
    <xf numFmtId="0" fontId="2" fillId="13" borderId="33" xfId="0" applyFont="1" applyFill="1" applyBorder="1" applyAlignment="1">
      <alignment horizontal="left" vertical="top"/>
    </xf>
    <xf numFmtId="0" fontId="2" fillId="13" borderId="33" xfId="0" applyFont="1" applyFill="1" applyBorder="1" applyAlignment="1">
      <alignment horizontal="center" vertical="top"/>
    </xf>
    <xf numFmtId="0" fontId="1" fillId="0" borderId="33" xfId="0" applyFont="1" applyFill="1" applyBorder="1" applyAlignment="1">
      <alignment horizontal="left" vertical="top" wrapText="1"/>
    </xf>
    <xf numFmtId="0" fontId="0" fillId="0" borderId="23" xfId="0" applyBorder="1" applyAlignment="1">
      <alignment vertical="top"/>
    </xf>
    <xf numFmtId="0" fontId="2" fillId="0" borderId="23" xfId="0" applyFont="1" applyFill="1" applyBorder="1" applyAlignment="1">
      <alignment horizontal="left" vertical="top"/>
    </xf>
    <xf numFmtId="0" fontId="7" fillId="0" borderId="23" xfId="0" applyFont="1" applyFill="1" applyBorder="1"/>
    <xf numFmtId="0" fontId="0" fillId="0" borderId="23" xfId="0" applyFill="1" applyBorder="1" applyAlignment="1">
      <alignment horizontal="center"/>
    </xf>
    <xf numFmtId="0" fontId="2" fillId="0" borderId="23" xfId="0" applyFont="1" applyFill="1" applyBorder="1"/>
    <xf numFmtId="0" fontId="0" fillId="0" borderId="23" xfId="0" applyFill="1" applyBorder="1"/>
    <xf numFmtId="0" fontId="4" fillId="0" borderId="23" xfId="0" applyFont="1" applyFill="1" applyBorder="1"/>
    <xf numFmtId="1" fontId="4" fillId="0" borderId="23" xfId="0" applyNumberFormat="1" applyFont="1" applyFill="1" applyBorder="1"/>
    <xf numFmtId="0" fontId="1" fillId="0" borderId="33" xfId="0" applyFont="1" applyFill="1" applyBorder="1" applyAlignment="1">
      <alignment horizontal="center" vertical="top"/>
    </xf>
    <xf numFmtId="0" fontId="1" fillId="0" borderId="33" xfId="0" applyFont="1" applyFill="1" applyBorder="1" applyAlignment="1">
      <alignment horizontal="left" vertical="top"/>
    </xf>
    <xf numFmtId="0" fontId="18" fillId="0" borderId="23" xfId="1" applyFill="1" applyBorder="1" applyAlignment="1" applyProtection="1"/>
    <xf numFmtId="14" fontId="2" fillId="8" borderId="23" xfId="0" applyNumberFormat="1" applyFont="1" applyFill="1" applyBorder="1" applyAlignment="1">
      <alignment horizontal="right"/>
    </xf>
    <xf numFmtId="0" fontId="2" fillId="8" borderId="23" xfId="0" applyFont="1" applyFill="1" applyBorder="1" applyAlignment="1">
      <alignment horizontal="right"/>
    </xf>
    <xf numFmtId="0" fontId="1" fillId="0" borderId="23" xfId="0" applyFont="1" applyBorder="1"/>
    <xf numFmtId="0" fontId="1" fillId="0" borderId="23" xfId="0" applyFont="1" applyBorder="1" applyAlignment="1">
      <alignment horizontal="center"/>
    </xf>
    <xf numFmtId="14" fontId="1" fillId="0" borderId="23" xfId="0" applyNumberFormat="1" applyFont="1" applyBorder="1" applyAlignment="1">
      <alignment horizontal="center"/>
    </xf>
    <xf numFmtId="0" fontId="1" fillId="0" borderId="0" xfId="0" applyFont="1"/>
    <xf numFmtId="0" fontId="2" fillId="2" borderId="23" xfId="0" applyFont="1" applyFill="1" applyBorder="1"/>
    <xf numFmtId="0" fontId="1" fillId="4" borderId="23" xfId="0" applyFont="1" applyFill="1" applyBorder="1"/>
    <xf numFmtId="0" fontId="1" fillId="4" borderId="23" xfId="0" applyFont="1" applyFill="1" applyBorder="1" applyAlignment="1"/>
    <xf numFmtId="14" fontId="1" fillId="0" borderId="23" xfId="0" applyNumberFormat="1" applyFont="1" applyBorder="1"/>
    <xf numFmtId="0" fontId="2" fillId="3" borderId="23" xfId="0" applyFont="1" applyFill="1" applyBorder="1"/>
    <xf numFmtId="1" fontId="1" fillId="5" borderId="23" xfId="0" applyNumberFormat="1" applyFont="1" applyFill="1" applyBorder="1"/>
    <xf numFmtId="1" fontId="1" fillId="0" borderId="23" xfId="0" applyNumberFormat="1" applyFont="1" applyBorder="1"/>
    <xf numFmtId="0" fontId="2" fillId="14" borderId="23" xfId="0" applyFont="1" applyFill="1" applyBorder="1" applyAlignment="1">
      <alignment vertical="center"/>
    </xf>
    <xf numFmtId="0" fontId="1" fillId="0" borderId="27" xfId="0" applyFont="1" applyBorder="1"/>
    <xf numFmtId="0" fontId="1" fillId="0" borderId="27" xfId="0" applyFont="1" applyBorder="1" applyAlignment="1">
      <alignment horizontal="center"/>
    </xf>
    <xf numFmtId="0" fontId="14" fillId="0" borderId="24" xfId="0" applyFont="1" applyFill="1" applyBorder="1"/>
    <xf numFmtId="0" fontId="7" fillId="0" borderId="24" xfId="0" applyFont="1" applyFill="1" applyBorder="1"/>
    <xf numFmtId="0" fontId="0" fillId="0" borderId="24" xfId="0" applyFill="1" applyBorder="1" applyAlignment="1">
      <alignment horizontal="center"/>
    </xf>
    <xf numFmtId="0" fontId="2" fillId="0" borderId="33" xfId="0" applyFont="1" applyFill="1" applyBorder="1"/>
    <xf numFmtId="0" fontId="2" fillId="0" borderId="33" xfId="0" applyFont="1" applyFill="1" applyBorder="1" applyAlignment="1">
      <alignment horizontal="right"/>
    </xf>
    <xf numFmtId="0" fontId="2" fillId="0" borderId="33" xfId="0" applyFont="1" applyFill="1" applyBorder="1" applyAlignment="1">
      <alignment horizontal="center"/>
    </xf>
    <xf numFmtId="0" fontId="25" fillId="0" borderId="33" xfId="0" applyFont="1" applyFill="1" applyBorder="1" applyAlignment="1">
      <alignment horizontal="right"/>
    </xf>
    <xf numFmtId="0" fontId="25" fillId="0" borderId="33" xfId="0" applyFont="1" applyFill="1" applyBorder="1" applyAlignment="1">
      <alignment horizontal="center"/>
    </xf>
    <xf numFmtId="0" fontId="1" fillId="0" borderId="33" xfId="0" applyFont="1" applyFill="1" applyBorder="1"/>
    <xf numFmtId="1" fontId="1" fillId="0" borderId="33" xfId="0" applyNumberFormat="1" applyFont="1" applyFill="1" applyBorder="1"/>
    <xf numFmtId="0" fontId="1" fillId="0" borderId="33" xfId="0" applyFont="1" applyFill="1" applyBorder="1" applyAlignment="1">
      <alignment horizontal="center"/>
    </xf>
    <xf numFmtId="20" fontId="1" fillId="0" borderId="33"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center"/>
    </xf>
    <xf numFmtId="0" fontId="3" fillId="0" borderId="0" xfId="0" applyFont="1" applyFill="1" applyBorder="1" applyAlignment="1">
      <alignment horizontal="right" vertical="top"/>
    </xf>
    <xf numFmtId="0" fontId="1" fillId="0" borderId="0" xfId="0" applyFont="1" applyFill="1" applyBorder="1" applyAlignment="1">
      <alignment horizontal="left" vertical="top"/>
    </xf>
    <xf numFmtId="0" fontId="1" fillId="0" borderId="0" xfId="0" applyFont="1" applyFill="1" applyBorder="1" applyAlignment="1">
      <alignment horizontal="center" vertical="top"/>
    </xf>
    <xf numFmtId="0" fontId="1" fillId="0" borderId="0" xfId="0" applyFont="1" applyFill="1" applyAlignment="1">
      <alignment horizontal="left" vertical="top"/>
    </xf>
    <xf numFmtId="0" fontId="1" fillId="0" borderId="0" xfId="0" applyFont="1" applyFill="1" applyAlignment="1">
      <alignment vertical="top"/>
    </xf>
    <xf numFmtId="0" fontId="18" fillId="0" borderId="33" xfId="1" applyFont="1" applyFill="1" applyBorder="1" applyAlignment="1" applyProtection="1">
      <alignment horizontal="left" vertical="top"/>
    </xf>
    <xf numFmtId="0" fontId="1" fillId="0" borderId="38" xfId="0" applyFont="1" applyFill="1" applyBorder="1" applyAlignment="1">
      <alignment horizontal="left" vertical="top" wrapText="1"/>
    </xf>
    <xf numFmtId="0" fontId="18" fillId="0" borderId="39" xfId="1" applyFont="1" applyFill="1" applyBorder="1" applyAlignment="1" applyProtection="1">
      <alignment horizontal="left" vertical="top"/>
    </xf>
    <xf numFmtId="1" fontId="23" fillId="0" borderId="23" xfId="0" applyNumberFormat="1" applyFont="1" applyBorder="1" applyAlignment="1">
      <alignment horizontal="right" vertical="center"/>
    </xf>
    <xf numFmtId="0" fontId="1" fillId="0" borderId="0" xfId="0" applyFont="1" applyFill="1" applyBorder="1" applyAlignment="1">
      <alignment horizontal="left" vertical="top" wrapText="1"/>
    </xf>
    <xf numFmtId="0" fontId="18" fillId="0" borderId="0" xfId="1" applyFill="1" applyBorder="1" applyAlignment="1" applyProtection="1">
      <alignment horizontal="left" vertical="top" wrapText="1"/>
    </xf>
    <xf numFmtId="0" fontId="3" fillId="0" borderId="27" xfId="0" applyFont="1" applyFill="1" applyBorder="1" applyAlignment="1">
      <alignment horizontal="center" vertical="top"/>
    </xf>
    <xf numFmtId="0" fontId="18" fillId="0" borderId="33" xfId="1" applyFill="1" applyBorder="1" applyAlignment="1" applyProtection="1">
      <alignment horizontal="left" vertical="top" wrapText="1"/>
    </xf>
    <xf numFmtId="0" fontId="18" fillId="0" borderId="38" xfId="1" applyFont="1" applyFill="1" applyBorder="1" applyAlignment="1" applyProtection="1">
      <alignment horizontal="left" vertical="top"/>
    </xf>
    <xf numFmtId="0" fontId="1" fillId="0" borderId="39" xfId="0" applyFont="1" applyFill="1" applyBorder="1" applyAlignment="1">
      <alignment horizontal="left" vertical="top" wrapText="1"/>
    </xf>
    <xf numFmtId="0" fontId="18" fillId="0" borderId="24" xfId="1" applyBorder="1" applyAlignment="1" applyProtection="1">
      <alignment horizontal="right" vertical="top"/>
    </xf>
    <xf numFmtId="0" fontId="26" fillId="0" borderId="23" xfId="1" applyFont="1" applyBorder="1" applyAlignment="1" applyProtection="1">
      <alignment horizontal="right"/>
    </xf>
    <xf numFmtId="0" fontId="23" fillId="0" borderId="25" xfId="0" applyFont="1" applyBorder="1" applyAlignment="1">
      <alignment horizontal="left" vertical="top"/>
    </xf>
    <xf numFmtId="0" fontId="23" fillId="0" borderId="28" xfId="0" applyFont="1" applyBorder="1" applyAlignment="1">
      <alignment horizontal="left" vertical="top"/>
    </xf>
    <xf numFmtId="0" fontId="23" fillId="0" borderId="26" xfId="0" applyFont="1" applyBorder="1" applyAlignment="1">
      <alignment horizontal="left" vertical="top"/>
    </xf>
    <xf numFmtId="0" fontId="20" fillId="0" borderId="25" xfId="0" applyFont="1" applyBorder="1" applyAlignment="1">
      <alignment horizontal="right"/>
    </xf>
    <xf numFmtId="0" fontId="20" fillId="0" borderId="28" xfId="0" applyFont="1" applyBorder="1" applyAlignment="1">
      <alignment horizontal="right"/>
    </xf>
    <xf numFmtId="0" fontId="20" fillId="0" borderId="26" xfId="0" applyFont="1" applyBorder="1" applyAlignment="1">
      <alignment horizontal="right"/>
    </xf>
    <xf numFmtId="0" fontId="21" fillId="0" borderId="29" xfId="0" applyFont="1" applyBorder="1" applyAlignment="1">
      <alignment horizontal="right"/>
    </xf>
    <xf numFmtId="0" fontId="21" fillId="0" borderId="30" xfId="0" applyFont="1" applyBorder="1" applyAlignment="1">
      <alignment horizontal="right"/>
    </xf>
    <xf numFmtId="0" fontId="21" fillId="0" borderId="31" xfId="0" applyFont="1" applyBorder="1" applyAlignment="1">
      <alignment horizontal="right"/>
    </xf>
    <xf numFmtId="0" fontId="24" fillId="0" borderId="0" xfId="1" applyFont="1" applyAlignment="1" applyProtection="1">
      <alignment horizontal="center" vertical="top"/>
    </xf>
    <xf numFmtId="0" fontId="0" fillId="0" borderId="40" xfId="0" applyBorder="1" applyAlignment="1">
      <alignment horizontal="center" vertical="top"/>
    </xf>
    <xf numFmtId="0" fontId="24" fillId="0" borderId="41" xfId="1" applyFont="1" applyBorder="1" applyAlignment="1" applyProtection="1">
      <alignment horizontal="center"/>
    </xf>
    <xf numFmtId="0" fontId="24" fillId="0" borderId="42" xfId="1" applyFont="1" applyBorder="1" applyAlignment="1" applyProtection="1">
      <alignment horizontal="center"/>
    </xf>
    <xf numFmtId="0" fontId="22" fillId="0" borderId="25" xfId="0" applyFont="1" applyBorder="1" applyAlignment="1">
      <alignment horizontal="left" vertical="top"/>
    </xf>
    <xf numFmtId="0" fontId="22" fillId="0" borderId="26" xfId="0" applyFont="1" applyBorder="1" applyAlignment="1">
      <alignment horizontal="left" vertical="top"/>
    </xf>
    <xf numFmtId="0" fontId="1" fillId="0" borderId="32" xfId="0" applyFont="1" applyBorder="1" applyAlignment="1">
      <alignment horizontal="left" vertical="center" wrapText="1"/>
    </xf>
    <xf numFmtId="0" fontId="0" fillId="0" borderId="28" xfId="0" applyBorder="1" applyAlignment="1">
      <alignment horizontal="left" vertical="center" wrapText="1"/>
    </xf>
    <xf numFmtId="0" fontId="0" fillId="0" borderId="26" xfId="0" applyBorder="1" applyAlignment="1">
      <alignment horizontal="left" vertical="center" wrapText="1"/>
    </xf>
    <xf numFmtId="0" fontId="1" fillId="0" borderId="36" xfId="0" applyFont="1" applyFill="1" applyBorder="1" applyAlignment="1">
      <alignment horizontal="left" vertical="top"/>
    </xf>
    <xf numFmtId="0" fontId="1" fillId="0" borderId="37" xfId="0" applyFont="1" applyFill="1" applyBorder="1" applyAlignment="1">
      <alignment horizontal="left" vertical="top"/>
    </xf>
    <xf numFmtId="0" fontId="1" fillId="0" borderId="36" xfId="0" applyFont="1" applyFill="1" applyBorder="1" applyAlignment="1">
      <alignment horizontal="left" vertical="top" wrapText="1"/>
    </xf>
    <xf numFmtId="0" fontId="1" fillId="0" borderId="37" xfId="0" applyFont="1" applyFill="1" applyBorder="1" applyAlignment="1">
      <alignment horizontal="left" vertical="top" wrapText="1"/>
    </xf>
    <xf numFmtId="0" fontId="22" fillId="0" borderId="23" xfId="0" applyFont="1" applyBorder="1" applyAlignment="1">
      <alignment horizontal="left" vertical="top"/>
    </xf>
    <xf numFmtId="1" fontId="23" fillId="0" borderId="23" xfId="0" applyNumberFormat="1" applyFont="1" applyBorder="1" applyAlignment="1">
      <alignment horizontal="right" vertical="center"/>
    </xf>
    <xf numFmtId="0" fontId="1" fillId="0" borderId="25" xfId="0" applyFont="1" applyBorder="1" applyAlignment="1">
      <alignment horizontal="left" vertical="center" wrapText="1"/>
    </xf>
    <xf numFmtId="0" fontId="1" fillId="0" borderId="28" xfId="0" applyFont="1" applyBorder="1" applyAlignment="1">
      <alignment horizontal="left" vertical="center" wrapText="1"/>
    </xf>
    <xf numFmtId="0" fontId="1" fillId="0" borderId="26" xfId="0" applyFont="1" applyBorder="1" applyAlignment="1">
      <alignment horizontal="left" vertical="center" wrapText="1"/>
    </xf>
    <xf numFmtId="0" fontId="2" fillId="0" borderId="34" xfId="0" applyFont="1" applyFill="1" applyBorder="1" applyAlignment="1">
      <alignment horizontal="center"/>
    </xf>
    <xf numFmtId="0" fontId="2" fillId="0" borderId="35" xfId="0" applyFont="1" applyFill="1" applyBorder="1" applyAlignment="1">
      <alignment horizontal="center"/>
    </xf>
    <xf numFmtId="0" fontId="24" fillId="0" borderId="43" xfId="1" applyFont="1" applyBorder="1" applyAlignment="1" applyProtection="1">
      <alignment horizontal="center"/>
    </xf>
    <xf numFmtId="1" fontId="1" fillId="4" borderId="9" xfId="0" applyNumberFormat="1" applyFont="1" applyFill="1" applyBorder="1" applyAlignment="1">
      <alignment horizontal="center"/>
    </xf>
    <xf numFmtId="1" fontId="1" fillId="4" borderId="14" xfId="0" applyNumberFormat="1" applyFont="1" applyFill="1" applyBorder="1" applyAlignment="1">
      <alignment horizontal="center"/>
    </xf>
    <xf numFmtId="1" fontId="12" fillId="4" borderId="15" xfId="0" applyNumberFormat="1" applyFont="1" applyFill="1" applyBorder="1" applyAlignment="1">
      <alignment horizontal="center"/>
    </xf>
    <xf numFmtId="1" fontId="12" fillId="4" borderId="16" xfId="0" applyNumberFormat="1" applyFont="1" applyFill="1" applyBorder="1" applyAlignment="1">
      <alignment horizontal="center"/>
    </xf>
    <xf numFmtId="1" fontId="0" fillId="5" borderId="9" xfId="0" applyNumberFormat="1" applyFill="1" applyBorder="1" applyAlignment="1">
      <alignment horizontal="center"/>
    </xf>
    <xf numFmtId="1" fontId="0" fillId="5" borderId="14" xfId="0" applyNumberFormat="1" applyFill="1" applyBorder="1" applyAlignment="1">
      <alignment horizontal="center"/>
    </xf>
    <xf numFmtId="1" fontId="1" fillId="4" borderId="17" xfId="0" applyNumberFormat="1" applyFont="1" applyFill="1" applyBorder="1" applyAlignment="1">
      <alignment horizontal="center"/>
    </xf>
    <xf numFmtId="1" fontId="1" fillId="4" borderId="18" xfId="0" applyNumberFormat="1" applyFont="1" applyFill="1" applyBorder="1" applyAlignment="1">
      <alignment horizontal="center"/>
    </xf>
    <xf numFmtId="1" fontId="12" fillId="5" borderId="19" xfId="0" applyNumberFormat="1" applyFont="1" applyFill="1" applyBorder="1" applyAlignment="1">
      <alignment horizontal="center"/>
    </xf>
    <xf numFmtId="1" fontId="12" fillId="5" borderId="20" xfId="0" applyNumberFormat="1" applyFont="1" applyFill="1" applyBorder="1" applyAlignment="1">
      <alignment horizontal="center"/>
    </xf>
    <xf numFmtId="1" fontId="0" fillId="5" borderId="17" xfId="0" applyNumberFormat="1" applyFill="1" applyBorder="1" applyAlignment="1">
      <alignment horizontal="center"/>
    </xf>
    <xf numFmtId="1" fontId="0" fillId="5" borderId="18" xfId="0" applyNumberFormat="1" applyFill="1" applyBorder="1" applyAlignment="1">
      <alignment horizontal="center"/>
    </xf>
    <xf numFmtId="0" fontId="0" fillId="5" borderId="3" xfId="0" applyFill="1" applyBorder="1" applyAlignment="1">
      <alignment horizontal="center"/>
    </xf>
    <xf numFmtId="0" fontId="4" fillId="5" borderId="2" xfId="0" applyFont="1" applyFill="1" applyBorder="1" applyAlignment="1">
      <alignment horizontal="center"/>
    </xf>
    <xf numFmtId="0" fontId="12" fillId="8" borderId="1" xfId="0" applyFont="1" applyFill="1" applyBorder="1" applyAlignment="1">
      <alignment horizontal="center"/>
    </xf>
    <xf numFmtId="0" fontId="3" fillId="0" borderId="4" xfId="0" applyFont="1" applyBorder="1" applyAlignment="1">
      <alignment horizontal="center"/>
    </xf>
    <xf numFmtId="0" fontId="0" fillId="4" borderId="9" xfId="0" applyFill="1" applyBorder="1" applyAlignment="1">
      <alignment horizontal="center"/>
    </xf>
    <xf numFmtId="0" fontId="0" fillId="4" borderId="6" xfId="0" applyFill="1" applyBorder="1" applyAlignment="1">
      <alignment horizontal="center"/>
    </xf>
    <xf numFmtId="0" fontId="0" fillId="5" borderId="9" xfId="0" applyFill="1" applyBorder="1" applyAlignment="1">
      <alignment horizontal="center"/>
    </xf>
    <xf numFmtId="0" fontId="0" fillId="5" borderId="6" xfId="0" applyFill="1" applyBorder="1" applyAlignment="1">
      <alignment horizontal="center"/>
    </xf>
    <xf numFmtId="0" fontId="0" fillId="4" borderId="1" xfId="0" applyFill="1" applyBorder="1" applyAlignment="1">
      <alignment horizontal="center"/>
    </xf>
    <xf numFmtId="0" fontId="0" fillId="4" borderId="3" xfId="0" applyFill="1" applyBorder="1" applyAlignment="1">
      <alignment horizontal="center"/>
    </xf>
    <xf numFmtId="0" fontId="4" fillId="4" borderId="2" xfId="0" applyFont="1" applyFill="1" applyBorder="1" applyAlignment="1">
      <alignment horizontal="center"/>
    </xf>
    <xf numFmtId="0" fontId="0" fillId="5" borderId="1" xfId="0" applyFill="1" applyBorder="1" applyAlignment="1">
      <alignment horizontal="center"/>
    </xf>
    <xf numFmtId="0" fontId="3" fillId="0" borderId="19" xfId="0" applyFont="1" applyBorder="1" applyAlignment="1">
      <alignment horizontal="right"/>
    </xf>
    <xf numFmtId="0" fontId="3" fillId="0" borderId="21" xfId="0" applyFont="1" applyBorder="1" applyAlignment="1">
      <alignment horizontal="right"/>
    </xf>
    <xf numFmtId="1" fontId="13" fillId="0" borderId="22" xfId="0" applyNumberFormat="1" applyFont="1" applyBorder="1" applyAlignment="1">
      <alignment horizontal="right"/>
    </xf>
    <xf numFmtId="1" fontId="3" fillId="0" borderId="22" xfId="0" applyNumberFormat="1" applyFont="1" applyBorder="1" applyAlignment="1">
      <alignment horizontal="right"/>
    </xf>
    <xf numFmtId="0" fontId="2" fillId="3" borderId="1" xfId="0" applyFont="1" applyFill="1" applyBorder="1" applyAlignment="1">
      <alignment horizontal="left"/>
    </xf>
    <xf numFmtId="0" fontId="2" fillId="5" borderId="1" xfId="0" applyFont="1" applyFill="1" applyBorder="1" applyAlignment="1">
      <alignment horizontal="left"/>
    </xf>
    <xf numFmtId="0" fontId="2" fillId="5" borderId="2" xfId="0" applyFont="1" applyFill="1" applyBorder="1" applyAlignment="1">
      <alignment horizontal="center"/>
    </xf>
    <xf numFmtId="0" fontId="0" fillId="0" borderId="0" xfId="0" applyAlignment="1">
      <alignment horizontal="center"/>
    </xf>
    <xf numFmtId="0" fontId="2" fillId="5" borderId="3" xfId="0" applyFont="1" applyFill="1" applyBorder="1" applyAlignment="1">
      <alignment horizontal="left"/>
    </xf>
    <xf numFmtId="0" fontId="2" fillId="5" borderId="2" xfId="0" applyFont="1" applyFill="1" applyBorder="1" applyAlignment="1">
      <alignment horizontal="left"/>
    </xf>
    <xf numFmtId="0" fontId="0" fillId="0" borderId="0" xfId="0" applyAlignment="1">
      <alignment horizontal="left"/>
    </xf>
    <xf numFmtId="0" fontId="7" fillId="0" borderId="0" xfId="0" applyFont="1" applyAlignment="1">
      <alignment horizontal="left"/>
    </xf>
    <xf numFmtId="0" fontId="7" fillId="0" borderId="27" xfId="0" applyFont="1" applyBorder="1" applyAlignment="1">
      <alignment horizontal="left" vertical="top" wrapText="1"/>
    </xf>
    <xf numFmtId="0" fontId="2" fillId="0" borderId="0" xfId="0" applyFont="1" applyBorder="1" applyAlignment="1">
      <alignment horizontal="left"/>
    </xf>
    <xf numFmtId="0" fontId="1" fillId="0" borderId="27" xfId="0" applyFont="1" applyBorder="1" applyAlignment="1">
      <alignment horizontal="left" vertical="top" wrapText="1"/>
    </xf>
  </cellXfs>
  <cellStyles count="2">
    <cellStyle name="Hyperlink" xfId="1" builtinId="8"/>
    <cellStyle name="Standard" xfId="0" builtinId="0"/>
  </cellStyles>
  <dxfs count="55">
    <dxf>
      <font>
        <color theme="1"/>
      </font>
      <fill>
        <patternFill>
          <bgColor rgb="FF00DE64"/>
        </patternFill>
      </fill>
    </dxf>
    <dxf>
      <font>
        <color theme="1"/>
      </font>
      <fill>
        <patternFill>
          <bgColor rgb="FFFFFF00"/>
        </patternFill>
      </fill>
    </dxf>
    <dxf>
      <font>
        <color theme="0"/>
      </font>
      <fill>
        <patternFill>
          <bgColor rgb="FFFF5757"/>
        </patternFill>
      </fill>
    </dxf>
    <dxf>
      <font>
        <color theme="1"/>
      </font>
      <fill>
        <patternFill>
          <bgColor rgb="FF00DE64"/>
        </patternFill>
      </fill>
    </dxf>
    <dxf>
      <font>
        <color theme="1"/>
      </font>
      <fill>
        <patternFill>
          <bgColor rgb="FFFFFF00"/>
        </patternFill>
      </fill>
    </dxf>
    <dxf>
      <font>
        <color theme="0"/>
      </font>
      <fill>
        <patternFill>
          <bgColor rgb="FFFF5757"/>
        </patternFill>
      </fill>
    </dxf>
    <dxf>
      <font>
        <b/>
        <i val="0"/>
        <condense val="0"/>
        <extend val="0"/>
        <color indexed="10"/>
      </font>
      <fill>
        <patternFill>
          <bgColor indexed="16"/>
        </patternFill>
      </fill>
    </dxf>
    <dxf>
      <font>
        <b/>
        <i val="0"/>
        <condense val="0"/>
        <extend val="0"/>
        <color indexed="9"/>
      </font>
      <fill>
        <patternFill>
          <bgColor indexed="17"/>
        </patternFill>
      </fill>
    </dxf>
    <dxf>
      <font>
        <b/>
        <i val="0"/>
        <condense val="0"/>
        <extend val="0"/>
        <color indexed="10"/>
      </font>
      <fill>
        <patternFill>
          <bgColor indexed="16"/>
        </patternFill>
      </fill>
    </dxf>
    <dxf>
      <font>
        <b/>
        <i val="0"/>
        <condense val="0"/>
        <extend val="0"/>
        <color indexed="9"/>
      </font>
      <fill>
        <patternFill>
          <bgColor indexed="17"/>
        </patternFill>
      </fill>
    </dxf>
    <dxf>
      <font>
        <b/>
        <i val="0"/>
        <condense val="0"/>
        <extend val="0"/>
        <color indexed="10"/>
      </font>
      <fill>
        <patternFill>
          <bgColor indexed="16"/>
        </patternFill>
      </fill>
    </dxf>
    <dxf>
      <font>
        <b/>
        <i val="0"/>
        <condense val="0"/>
        <extend val="0"/>
        <color indexed="9"/>
      </font>
      <fill>
        <patternFill patternType="lightGray">
          <fgColor indexed="11"/>
          <bgColor indexed="17"/>
        </patternFill>
      </fill>
    </dxf>
    <dxf>
      <font>
        <b/>
        <i val="0"/>
        <condense val="0"/>
        <extend val="0"/>
        <color indexed="9"/>
      </font>
      <fill>
        <patternFill>
          <bgColor indexed="17"/>
        </patternFill>
      </fill>
    </dxf>
    <dxf>
      <fill>
        <patternFill patternType="lightHorizontal">
          <bgColor indexed="10"/>
        </patternFill>
      </fill>
    </dxf>
    <dxf>
      <font>
        <b/>
        <i val="0"/>
        <condense val="0"/>
        <extend val="0"/>
        <color indexed="9"/>
      </font>
      <fill>
        <patternFill>
          <bgColor indexed="17"/>
        </patternFill>
      </fill>
    </dxf>
    <dxf>
      <font>
        <b/>
        <i val="0"/>
        <condense val="0"/>
        <extend val="0"/>
        <color indexed="10"/>
      </font>
      <fill>
        <patternFill>
          <bgColor indexed="16"/>
        </patternFill>
      </fill>
    </dxf>
    <dxf>
      <font>
        <b/>
        <i val="0"/>
        <condense val="0"/>
        <extend val="0"/>
        <color indexed="9"/>
      </font>
      <fill>
        <patternFill>
          <bgColor indexed="17"/>
        </patternFill>
      </fill>
    </dxf>
    <dxf>
      <font>
        <b/>
        <i val="0"/>
        <condense val="0"/>
        <extend val="0"/>
        <color indexed="10"/>
      </font>
      <fill>
        <patternFill>
          <bgColor indexed="16"/>
        </patternFill>
      </fill>
    </dxf>
    <dxf>
      <font>
        <b/>
        <i val="0"/>
        <condense val="0"/>
        <extend val="0"/>
        <color indexed="9"/>
      </font>
      <fill>
        <patternFill patternType="lightGray">
          <fgColor indexed="11"/>
          <bgColor indexed="17"/>
        </patternFill>
      </fill>
    </dxf>
    <dxf>
      <font>
        <b/>
        <i val="0"/>
        <condense val="0"/>
        <extend val="0"/>
        <color indexed="9"/>
      </font>
      <fill>
        <patternFill>
          <bgColor indexed="17"/>
        </patternFill>
      </fill>
    </dxf>
    <dxf>
      <fill>
        <patternFill patternType="lightHorizontal">
          <bgColor indexed="10"/>
        </patternFill>
      </fill>
    </dxf>
    <dxf>
      <font>
        <b/>
        <i val="0"/>
        <condense val="0"/>
        <extend val="0"/>
        <color indexed="9"/>
      </font>
      <fill>
        <patternFill>
          <bgColor indexed="17"/>
        </patternFill>
      </fill>
    </dxf>
    <dxf>
      <font>
        <condense val="0"/>
        <extend val="0"/>
        <color indexed="9"/>
      </font>
      <fill>
        <patternFill>
          <bgColor indexed="10"/>
        </patternFill>
      </fill>
    </dxf>
    <dxf>
      <font>
        <condense val="0"/>
        <extend val="0"/>
        <color indexed="9"/>
      </font>
      <fill>
        <patternFill>
          <bgColor indexed="17"/>
        </patternFill>
      </fill>
    </dxf>
    <dxf>
      <font>
        <condense val="0"/>
        <extend val="0"/>
        <color indexed="9"/>
      </font>
      <fill>
        <patternFill>
          <bgColor indexed="10"/>
        </patternFill>
      </fill>
    </dxf>
    <dxf>
      <font>
        <condense val="0"/>
        <extend val="0"/>
        <color indexed="9"/>
      </font>
      <fill>
        <patternFill>
          <bgColor indexed="17"/>
        </patternFill>
      </fill>
    </dxf>
    <dxf>
      <font>
        <condense val="0"/>
        <extend val="0"/>
        <color indexed="9"/>
      </font>
      <fill>
        <patternFill>
          <bgColor indexed="10"/>
        </patternFill>
      </fill>
    </dxf>
    <dxf>
      <font>
        <condense val="0"/>
        <extend val="0"/>
        <color indexed="9"/>
      </font>
      <fill>
        <patternFill>
          <bgColor indexed="17"/>
        </patternFill>
      </fill>
    </dxf>
    <dxf>
      <font>
        <b/>
        <i val="0"/>
        <condense val="0"/>
        <extend val="0"/>
        <color indexed="9"/>
      </font>
      <fill>
        <patternFill>
          <bgColor indexed="17"/>
        </patternFill>
      </fill>
    </dxf>
    <dxf>
      <font>
        <color theme="1"/>
      </font>
      <fill>
        <patternFill>
          <bgColor rgb="FF00DE64"/>
        </patternFill>
      </fill>
    </dxf>
    <dxf>
      <font>
        <color theme="1"/>
      </font>
      <fill>
        <patternFill>
          <bgColor rgb="FFFFFF00"/>
        </patternFill>
      </fill>
    </dxf>
    <dxf>
      <font>
        <color theme="0"/>
      </font>
      <fill>
        <patternFill>
          <bgColor rgb="FFFF5757"/>
        </patternFill>
      </fill>
    </dxf>
    <dxf>
      <font>
        <condense val="0"/>
        <extend val="0"/>
        <color indexed="9"/>
      </font>
      <fill>
        <patternFill>
          <bgColor indexed="17"/>
        </patternFill>
      </fill>
    </dxf>
    <dxf>
      <font>
        <condense val="0"/>
        <extend val="0"/>
        <color indexed="9"/>
      </font>
      <fill>
        <patternFill>
          <bgColor indexed="10"/>
        </patternFill>
      </fill>
    </dxf>
    <dxf>
      <font>
        <condense val="0"/>
        <extend val="0"/>
        <color indexed="9"/>
      </font>
      <fill>
        <patternFill>
          <bgColor indexed="17"/>
        </patternFill>
      </fill>
    </dxf>
    <dxf>
      <font>
        <condense val="0"/>
        <extend val="0"/>
        <color indexed="9"/>
      </font>
      <fill>
        <patternFill>
          <bgColor indexed="10"/>
        </patternFill>
      </fill>
    </dxf>
    <dxf>
      <font>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condense val="0"/>
        <extend val="0"/>
        <color indexed="10"/>
      </font>
    </dxf>
    <dxf>
      <font>
        <condense val="0"/>
        <extend val="0"/>
        <color indexed="17"/>
      </font>
    </dxf>
    <dxf>
      <font>
        <color theme="1"/>
      </font>
      <fill>
        <patternFill>
          <bgColor rgb="FF00DE64"/>
        </patternFill>
      </fill>
    </dxf>
    <dxf>
      <font>
        <color theme="1"/>
      </font>
      <fill>
        <patternFill>
          <bgColor rgb="FFFFFF00"/>
        </patternFill>
      </fill>
    </dxf>
    <dxf>
      <font>
        <color theme="1"/>
      </font>
      <fill>
        <patternFill>
          <bgColor rgb="FFFFFF00"/>
        </patternFill>
      </fill>
    </dxf>
    <dxf>
      <font>
        <color theme="1"/>
      </font>
      <fill>
        <patternFill>
          <bgColor rgb="FF00DE64"/>
        </patternFill>
      </fill>
    </dxf>
    <dxf>
      <font>
        <color theme="1"/>
      </font>
      <fill>
        <patternFill>
          <bgColor rgb="FFFFFF00"/>
        </patternFill>
      </fill>
    </dxf>
    <dxf>
      <font>
        <color theme="0"/>
      </font>
      <fill>
        <patternFill>
          <bgColor rgb="FFFF5757"/>
        </patternFill>
      </fill>
    </dxf>
    <dxf>
      <font>
        <b/>
        <i val="0"/>
        <condense val="0"/>
        <extend val="0"/>
        <color indexed="9"/>
      </font>
      <fill>
        <patternFill>
          <bgColor indexed="17"/>
        </patternFill>
      </fill>
    </dxf>
    <dxf>
      <font>
        <color theme="1"/>
      </font>
      <fill>
        <patternFill>
          <bgColor rgb="FF00DE64"/>
        </patternFill>
      </fill>
    </dxf>
    <dxf>
      <font>
        <color theme="1"/>
      </font>
      <fill>
        <patternFill>
          <bgColor rgb="FFFFFF00"/>
        </patternFill>
      </fill>
    </dxf>
    <dxf>
      <font>
        <color theme="0"/>
      </font>
      <fill>
        <patternFill>
          <bgColor rgb="FFFF5757"/>
        </patternFill>
      </fill>
    </dxf>
    <dxf>
      <font>
        <b/>
        <i val="0"/>
        <condense val="0"/>
        <extend val="0"/>
        <color indexed="9"/>
      </font>
      <fill>
        <patternFill>
          <bgColor indexed="17"/>
        </patternFill>
      </fill>
    </dxf>
    <dxf>
      <font>
        <color theme="1"/>
      </font>
      <fill>
        <patternFill>
          <bgColor rgb="FF00DE64"/>
        </patternFill>
      </fill>
    </dxf>
    <dxf>
      <font>
        <color theme="1"/>
      </font>
      <fill>
        <patternFill>
          <bgColor rgb="FFFFFF00"/>
        </patternFill>
      </fill>
    </dxf>
    <dxf>
      <font>
        <color theme="0"/>
      </font>
      <fill>
        <patternFill>
          <bgColor rgb="FFFF5757"/>
        </patternFill>
      </fill>
    </dxf>
  </dxfs>
  <tableStyles count="0" defaultTableStyle="TableStyleMedium9" defaultPivotStyle="PivotStyleLight16"/>
  <colors>
    <mruColors>
      <color rgb="FFFFFF99"/>
      <color rgb="FFD499EF"/>
      <color rgb="FF00DE64"/>
      <color rgb="FFFF5757"/>
      <color rgb="FFFFFF47"/>
      <color rgb="FFFFFFC9"/>
      <color rgb="FF3399FF"/>
      <color rgb="FF51C14B"/>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hochzeitsfotograf-tom.com/#!Die-FreestyleVersion-der-Hochzeitsmen&#252;s/c8vn/8B101433-BCAF-411A-866A-47B5BB8AC7B4"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820116</xdr:colOff>
      <xdr:row>4</xdr:row>
      <xdr:rowOff>130174</xdr:rowOff>
    </xdr:from>
    <xdr:to>
      <xdr:col>7</xdr:col>
      <xdr:colOff>4181475</xdr:colOff>
      <xdr:row>11</xdr:row>
      <xdr:rowOff>9524</xdr:rowOff>
    </xdr:to>
    <xdr:pic>
      <xdr:nvPicPr>
        <xdr:cNvPr id="2" name="Grafik 1" descr="Janet_Kevin_14120287.jp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5411166" y="1416049"/>
          <a:ext cx="3361359" cy="154622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ochzeitsfotograf-tom.com/" TargetMode="External"/><Relationship Id="rId1" Type="http://schemas.openxmlformats.org/officeDocument/2006/relationships/hyperlink" Target="http://www.hochzeitsfotograf-tom.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www.foreveryours.eu/" TargetMode="External"/><Relationship Id="rId2" Type="http://schemas.openxmlformats.org/officeDocument/2006/relationships/hyperlink" Target="http://www.hochzeitsfotograf-tom.com/" TargetMode="External"/><Relationship Id="rId1" Type="http://schemas.openxmlformats.org/officeDocument/2006/relationships/printerSettings" Target="../printerSettings/printerSettings2.bin"/><Relationship Id="rId4"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hochzeitsfotograf-tom.co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sheetPr codeName="Tabelle1"/>
  <dimension ref="A1:H19"/>
  <sheetViews>
    <sheetView tabSelected="1" workbookViewId="0">
      <selection activeCell="E7" sqref="E7"/>
    </sheetView>
  </sheetViews>
  <sheetFormatPr baseColWidth="10" defaultRowHeight="12.75"/>
  <cols>
    <col min="1" max="1" width="15" style="95" customWidth="1"/>
    <col min="2" max="2" width="20.140625" style="95" customWidth="1"/>
    <col min="3" max="3" width="2.5703125" style="95" customWidth="1"/>
    <col min="4" max="4" width="6.5703125" style="95" customWidth="1"/>
    <col min="5" max="5" width="15.28515625" style="95" bestFit="1" customWidth="1"/>
    <col min="6" max="6" width="7.5703125" style="95" bestFit="1" customWidth="1"/>
    <col min="7" max="7" width="1.7109375" style="95" customWidth="1"/>
    <col min="8" max="8" width="62.85546875" style="95" customWidth="1"/>
    <col min="9" max="16384" width="11.42578125" style="95"/>
  </cols>
  <sheetData>
    <row r="1" spans="1:8" s="104" customFormat="1" ht="32.25" customHeight="1">
      <c r="A1" s="204" t="s">
        <v>82</v>
      </c>
      <c r="B1" s="205"/>
      <c r="C1" s="205"/>
      <c r="D1" s="205"/>
      <c r="E1" s="205"/>
      <c r="F1" s="205"/>
      <c r="G1" s="205"/>
      <c r="H1" s="206"/>
    </row>
    <row r="2" spans="1:8" ht="13.5" customHeight="1">
      <c r="A2" s="207" t="s">
        <v>83</v>
      </c>
      <c r="B2" s="208"/>
      <c r="C2" s="208"/>
      <c r="D2" s="208"/>
      <c r="E2" s="208"/>
      <c r="F2" s="208"/>
      <c r="G2" s="208"/>
      <c r="H2" s="209"/>
    </row>
    <row r="3" spans="1:8" ht="5.25" customHeight="1">
      <c r="A3" s="97"/>
      <c r="B3" s="97"/>
      <c r="C3" s="97"/>
      <c r="D3" s="97"/>
      <c r="E3" s="97"/>
      <c r="F3" s="97"/>
      <c r="G3" s="97"/>
    </row>
    <row r="4" spans="1:8" ht="50.25" customHeight="1">
      <c r="H4" s="199" t="s">
        <v>227</v>
      </c>
    </row>
    <row r="5" spans="1:8" ht="35.25">
      <c r="B5" s="96" t="s">
        <v>84</v>
      </c>
      <c r="C5" s="96"/>
    </row>
    <row r="6" spans="1:8" ht="16.5" customHeight="1">
      <c r="B6" s="96"/>
      <c r="C6" s="96"/>
    </row>
    <row r="7" spans="1:8" s="98" customFormat="1" ht="18">
      <c r="B7" s="201" t="s">
        <v>86</v>
      </c>
      <c r="C7" s="202"/>
      <c r="D7" s="203"/>
      <c r="E7" s="100">
        <v>42148</v>
      </c>
    </row>
    <row r="8" spans="1:8" s="98" customFormat="1" ht="18">
      <c r="B8" s="101" t="s">
        <v>87</v>
      </c>
      <c r="C8" s="134"/>
      <c r="D8" s="103" t="s">
        <v>88</v>
      </c>
      <c r="E8" s="102">
        <f ca="1">E7-TODAY()</f>
        <v>123</v>
      </c>
      <c r="F8" s="98" t="s">
        <v>89</v>
      </c>
    </row>
    <row r="10" spans="1:8" ht="18">
      <c r="B10" s="98" t="s">
        <v>85</v>
      </c>
      <c r="C10" s="98"/>
    </row>
    <row r="11" spans="1:8">
      <c r="B11" s="99" t="s">
        <v>78</v>
      </c>
      <c r="C11" s="99"/>
    </row>
    <row r="12" spans="1:8">
      <c r="B12" s="153" t="s">
        <v>226</v>
      </c>
      <c r="C12" s="99"/>
      <c r="H12" s="200" t="s">
        <v>241</v>
      </c>
    </row>
    <row r="13" spans="1:8">
      <c r="B13" s="153" t="s">
        <v>143</v>
      </c>
      <c r="C13" s="99"/>
    </row>
    <row r="14" spans="1:8">
      <c r="B14" s="153" t="s">
        <v>79</v>
      </c>
      <c r="C14" s="99"/>
    </row>
    <row r="15" spans="1:8">
      <c r="B15" s="153" t="s">
        <v>80</v>
      </c>
      <c r="C15" s="99"/>
    </row>
    <row r="16" spans="1:8">
      <c r="B16" s="99" t="s">
        <v>77</v>
      </c>
      <c r="C16" s="99"/>
    </row>
    <row r="17" spans="2:3">
      <c r="B17" s="99" t="s">
        <v>76</v>
      </c>
      <c r="C17" s="99"/>
    </row>
    <row r="18" spans="2:3">
      <c r="B18" s="99" t="s">
        <v>81</v>
      </c>
      <c r="C18" s="135" t="s">
        <v>138</v>
      </c>
    </row>
    <row r="19" spans="2:3">
      <c r="B19" s="133" t="s">
        <v>113</v>
      </c>
      <c r="C19" s="135" t="s">
        <v>138</v>
      </c>
    </row>
  </sheetData>
  <mergeCells count="3">
    <mergeCell ref="B7:D7"/>
    <mergeCell ref="A1:H1"/>
    <mergeCell ref="A2:H2"/>
  </mergeCells>
  <conditionalFormatting sqref="E8">
    <cfRule type="cellIs" dxfId="54" priority="1" stopIfTrue="1" operator="lessThan">
      <formula>60</formula>
    </cfRule>
    <cfRule type="cellIs" dxfId="53" priority="2" stopIfTrue="1" operator="between">
      <formula>150</formula>
      <formula>60</formula>
    </cfRule>
    <cfRule type="cellIs" dxfId="52" priority="3" stopIfTrue="1" operator="greaterThan">
      <formula>150</formula>
    </cfRule>
  </conditionalFormatting>
  <hyperlinks>
    <hyperlink ref="B11" location="ToDo!A1" display="Überblick"/>
    <hyperlink ref="B13" location="Budgetplan!A1" display="Budgetplan"/>
    <hyperlink ref="B14" location="Kosten_Sonstige!A1" display="Kosten Details"/>
    <hyperlink ref="B18" location="Gruppenfotos!A1" display="Liste Gruppenfotos"/>
    <hyperlink ref="B15" location="Gästeliste_Uebersicht!A1" display="Gästeliste Übersicht"/>
    <hyperlink ref="B16" location="Gästeliste_Braut!A1" display="Gästeliste Braut"/>
    <hyperlink ref="B17" location="Gästeliste_Bräutigam!A1" display="Gästeliste Bräutigam"/>
    <hyperlink ref="B19" location="'Detaillierter Zeitplan'!A1" display="Detaillierter Zeitplan"/>
    <hyperlink ref="B12" location="ToDo_Danach!A1" display="ToDo danach"/>
    <hyperlink ref="H4" r:id="rId1"/>
    <hyperlink ref="H12" r:id="rId2" location="!Die-FreestyleVersion-der-Hochzeitsmenüs/c8vn/8B101433-BCAF-411A-866A-47B5BB8AC7B4"/>
  </hyperlinks>
  <pageMargins left="0.7" right="0.7" top="0.78740157499999996" bottom="0.78740157499999996" header="0.3" footer="0.3"/>
  <pageSetup paperSize="9" orientation="portrait" horizontalDpi="0" verticalDpi="0" r:id="rId3"/>
  <drawing r:id="rId4"/>
</worksheet>
</file>

<file path=xl/worksheets/sheet10.xml><?xml version="1.0" encoding="utf-8"?>
<worksheet xmlns="http://schemas.openxmlformats.org/spreadsheetml/2006/main" xmlns:r="http://schemas.openxmlformats.org/officeDocument/2006/relationships">
  <sheetPr>
    <tabColor rgb="FF0070C0"/>
  </sheetPr>
  <dimension ref="A1:F80"/>
  <sheetViews>
    <sheetView workbookViewId="0">
      <selection activeCell="A7" sqref="A7"/>
    </sheetView>
  </sheetViews>
  <sheetFormatPr baseColWidth="10" defaultRowHeight="12.75"/>
  <cols>
    <col min="1" max="1" width="8.42578125" style="126" customWidth="1"/>
    <col min="2" max="2" width="6.140625" style="126" customWidth="1"/>
    <col min="3" max="3" width="55.7109375" style="113" customWidth="1"/>
    <col min="4" max="4" width="37" style="113" customWidth="1"/>
  </cols>
  <sheetData>
    <row r="1" spans="1:6">
      <c r="A1" s="212" t="s">
        <v>224</v>
      </c>
      <c r="B1" s="213"/>
      <c r="C1" s="213"/>
      <c r="D1" s="213"/>
    </row>
    <row r="2" spans="1:6" ht="30">
      <c r="A2" s="122" t="s">
        <v>113</v>
      </c>
      <c r="B2" s="122"/>
      <c r="C2" s="110"/>
      <c r="D2" s="105" t="str">
        <f ca="1">"noch "&amp;Checkliste!$E$7-TODAY()&amp;" Tage"</f>
        <v>noch 123 Tage</v>
      </c>
      <c r="F2" s="86"/>
    </row>
    <row r="3" spans="1:6">
      <c r="A3" s="121"/>
      <c r="B3" s="121"/>
      <c r="C3" s="107"/>
      <c r="D3" s="95"/>
    </row>
    <row r="4" spans="1:6" ht="111" customHeight="1">
      <c r="A4" s="269" t="s">
        <v>137</v>
      </c>
      <c r="B4" s="267"/>
      <c r="C4" s="267"/>
      <c r="D4" s="267"/>
    </row>
    <row r="5" spans="1:6">
      <c r="A5" s="123" t="s">
        <v>119</v>
      </c>
      <c r="B5" s="123" t="s">
        <v>120</v>
      </c>
      <c r="C5" s="115" t="s">
        <v>114</v>
      </c>
      <c r="D5" s="118" t="s">
        <v>115</v>
      </c>
    </row>
    <row r="6" spans="1:6">
      <c r="A6" s="127"/>
      <c r="B6" s="129"/>
      <c r="C6" s="119" t="s">
        <v>116</v>
      </c>
      <c r="D6" s="120"/>
    </row>
    <row r="7" spans="1:6">
      <c r="A7" s="124"/>
      <c r="B7" s="124"/>
      <c r="C7" s="128" t="s">
        <v>117</v>
      </c>
      <c r="D7" s="128" t="s">
        <v>136</v>
      </c>
    </row>
    <row r="8" spans="1:6">
      <c r="A8" s="124"/>
      <c r="B8" s="124"/>
      <c r="C8" s="128" t="s">
        <v>118</v>
      </c>
      <c r="D8" s="128" t="s">
        <v>136</v>
      </c>
    </row>
    <row r="9" spans="1:6">
      <c r="A9" s="124"/>
      <c r="B9" s="124"/>
      <c r="C9" s="128" t="s">
        <v>121</v>
      </c>
    </row>
    <row r="10" spans="1:6">
      <c r="A10" s="124"/>
      <c r="B10" s="124"/>
      <c r="C10" s="128" t="s">
        <v>122</v>
      </c>
    </row>
    <row r="11" spans="1:6">
      <c r="A11" s="124"/>
      <c r="B11" s="124"/>
      <c r="C11" s="128" t="s">
        <v>123</v>
      </c>
    </row>
    <row r="12" spans="1:6">
      <c r="A12" s="125"/>
      <c r="B12" s="125"/>
      <c r="C12" s="114"/>
    </row>
    <row r="13" spans="1:6">
      <c r="A13" s="125"/>
      <c r="B13" s="125"/>
      <c r="C13" s="114"/>
    </row>
    <row r="14" spans="1:6">
      <c r="A14" s="130"/>
      <c r="B14" s="130"/>
      <c r="C14" s="132" t="s">
        <v>134</v>
      </c>
      <c r="D14" s="131"/>
    </row>
    <row r="15" spans="1:6">
      <c r="A15" s="125"/>
      <c r="B15" s="125"/>
      <c r="C15" s="114"/>
    </row>
    <row r="16" spans="1:6">
      <c r="A16" s="125"/>
      <c r="B16" s="125"/>
      <c r="C16" s="114"/>
    </row>
    <row r="17" spans="1:4">
      <c r="A17" s="125"/>
      <c r="B17" s="125"/>
      <c r="C17" s="114"/>
    </row>
    <row r="18" spans="1:4">
      <c r="A18" s="125"/>
      <c r="B18" s="125"/>
      <c r="C18" s="114"/>
    </row>
    <row r="19" spans="1:4">
      <c r="A19" s="129"/>
      <c r="B19" s="129"/>
      <c r="C19" s="119" t="s">
        <v>135</v>
      </c>
      <c r="D19" s="120"/>
    </row>
    <row r="20" spans="1:4">
      <c r="A20" s="124"/>
      <c r="B20" s="124"/>
      <c r="C20" s="128" t="s">
        <v>124</v>
      </c>
    </row>
    <row r="21" spans="1:4">
      <c r="A21" s="124"/>
      <c r="B21" s="124"/>
      <c r="C21" s="128" t="s">
        <v>125</v>
      </c>
      <c r="D21" s="128"/>
    </row>
    <row r="22" spans="1:4">
      <c r="A22" s="125"/>
      <c r="B22" s="124"/>
      <c r="C22" s="128" t="s">
        <v>126</v>
      </c>
      <c r="D22" s="128"/>
    </row>
    <row r="23" spans="1:4">
      <c r="A23" s="125"/>
      <c r="B23" s="125"/>
      <c r="C23" s="114"/>
    </row>
    <row r="24" spans="1:4">
      <c r="A24" s="125"/>
      <c r="B24" s="125"/>
      <c r="C24" s="114"/>
    </row>
    <row r="25" spans="1:4">
      <c r="A25" s="125"/>
      <c r="B25" s="125"/>
      <c r="C25" s="114"/>
    </row>
    <row r="26" spans="1:4">
      <c r="A26" s="129"/>
      <c r="B26" s="129"/>
      <c r="C26" s="119" t="s">
        <v>127</v>
      </c>
      <c r="D26" s="120"/>
    </row>
    <row r="27" spans="1:4">
      <c r="A27" s="125"/>
      <c r="B27" s="125"/>
      <c r="C27" s="128" t="s">
        <v>130</v>
      </c>
    </row>
    <row r="28" spans="1:4">
      <c r="A28" s="125"/>
      <c r="B28" s="125"/>
      <c r="C28" s="128" t="s">
        <v>128</v>
      </c>
    </row>
    <row r="29" spans="1:4">
      <c r="A29" s="125"/>
      <c r="B29" s="125"/>
      <c r="C29" s="128" t="s">
        <v>129</v>
      </c>
    </row>
    <row r="30" spans="1:4">
      <c r="A30" s="125"/>
      <c r="B30" s="125"/>
      <c r="C30" s="128" t="s">
        <v>131</v>
      </c>
    </row>
    <row r="31" spans="1:4">
      <c r="A31" s="125"/>
      <c r="B31" s="125"/>
      <c r="C31" s="128" t="s">
        <v>132</v>
      </c>
    </row>
    <row r="32" spans="1:4">
      <c r="A32" s="125"/>
      <c r="B32" s="125"/>
      <c r="C32" s="128" t="s">
        <v>133</v>
      </c>
    </row>
    <row r="33" spans="1:3">
      <c r="A33" s="125"/>
      <c r="B33" s="125"/>
      <c r="C33" s="114"/>
    </row>
    <row r="34" spans="1:3">
      <c r="A34" s="125"/>
      <c r="B34" s="125"/>
      <c r="C34" s="114"/>
    </row>
    <row r="35" spans="1:3">
      <c r="A35" s="125"/>
      <c r="B35" s="125"/>
      <c r="C35" s="114"/>
    </row>
    <row r="36" spans="1:3">
      <c r="A36" s="125"/>
      <c r="B36" s="125"/>
      <c r="C36" s="114"/>
    </row>
    <row r="37" spans="1:3">
      <c r="A37" s="125"/>
      <c r="B37" s="125"/>
      <c r="C37" s="114"/>
    </row>
    <row r="38" spans="1:3">
      <c r="A38" s="125"/>
      <c r="B38" s="125"/>
      <c r="C38" s="114"/>
    </row>
    <row r="39" spans="1:3">
      <c r="A39" s="125"/>
      <c r="B39" s="125"/>
      <c r="C39" s="114"/>
    </row>
    <row r="40" spans="1:3">
      <c r="A40" s="125"/>
      <c r="B40" s="125"/>
      <c r="C40" s="114"/>
    </row>
    <row r="41" spans="1:3">
      <c r="A41" s="125"/>
      <c r="B41" s="125"/>
      <c r="C41" s="114"/>
    </row>
    <row r="42" spans="1:3">
      <c r="A42" s="125"/>
      <c r="B42" s="125"/>
      <c r="C42" s="114"/>
    </row>
    <row r="43" spans="1:3">
      <c r="A43" s="125"/>
      <c r="B43" s="125"/>
      <c r="C43" s="114"/>
    </row>
    <row r="44" spans="1:3">
      <c r="A44" s="125"/>
      <c r="B44" s="125"/>
      <c r="C44" s="114"/>
    </row>
    <row r="45" spans="1:3">
      <c r="A45" s="125"/>
      <c r="B45" s="125"/>
      <c r="C45" s="114"/>
    </row>
    <row r="46" spans="1:3">
      <c r="A46" s="125"/>
      <c r="B46" s="125"/>
      <c r="C46" s="114"/>
    </row>
    <row r="47" spans="1:3">
      <c r="A47" s="125"/>
      <c r="B47" s="125"/>
      <c r="C47" s="114"/>
    </row>
    <row r="48" spans="1:3">
      <c r="A48" s="125"/>
      <c r="B48" s="125"/>
      <c r="C48" s="114"/>
    </row>
    <row r="49" spans="1:3">
      <c r="A49" s="125"/>
      <c r="B49" s="125"/>
      <c r="C49" s="114"/>
    </row>
    <row r="50" spans="1:3">
      <c r="A50" s="125"/>
      <c r="B50" s="125"/>
      <c r="C50" s="114"/>
    </row>
    <row r="51" spans="1:3">
      <c r="A51" s="125"/>
      <c r="B51" s="125"/>
      <c r="C51" s="114"/>
    </row>
    <row r="52" spans="1:3">
      <c r="A52" s="125"/>
      <c r="B52" s="125"/>
      <c r="C52" s="114"/>
    </row>
    <row r="53" spans="1:3">
      <c r="A53" s="125"/>
      <c r="B53" s="125"/>
      <c r="C53" s="114"/>
    </row>
    <row r="54" spans="1:3">
      <c r="A54" s="125"/>
      <c r="B54" s="125"/>
      <c r="C54" s="114"/>
    </row>
    <row r="55" spans="1:3">
      <c r="A55" s="125"/>
      <c r="B55" s="125"/>
      <c r="C55" s="114"/>
    </row>
    <row r="56" spans="1:3">
      <c r="A56" s="125"/>
      <c r="B56" s="125"/>
      <c r="C56" s="114"/>
    </row>
    <row r="57" spans="1:3">
      <c r="A57" s="125"/>
      <c r="B57" s="125"/>
      <c r="C57" s="114"/>
    </row>
    <row r="58" spans="1:3">
      <c r="A58" s="125"/>
      <c r="B58" s="125"/>
      <c r="C58" s="114"/>
    </row>
    <row r="59" spans="1:3">
      <c r="A59" s="125"/>
      <c r="B59" s="125"/>
      <c r="C59" s="114"/>
    </row>
    <row r="60" spans="1:3">
      <c r="A60" s="125"/>
      <c r="B60" s="125"/>
      <c r="C60" s="114"/>
    </row>
    <row r="61" spans="1:3">
      <c r="A61" s="125"/>
      <c r="B61" s="125"/>
      <c r="C61" s="114"/>
    </row>
    <row r="62" spans="1:3">
      <c r="A62" s="125"/>
      <c r="B62" s="125"/>
      <c r="C62" s="114"/>
    </row>
    <row r="63" spans="1:3">
      <c r="A63" s="125"/>
      <c r="B63" s="125"/>
      <c r="C63" s="114"/>
    </row>
    <row r="64" spans="1:3">
      <c r="A64" s="125"/>
      <c r="B64" s="125"/>
      <c r="C64" s="114"/>
    </row>
    <row r="65" spans="1:3">
      <c r="A65" s="125"/>
      <c r="B65" s="125"/>
      <c r="C65" s="114"/>
    </row>
    <row r="66" spans="1:3">
      <c r="A66" s="125"/>
      <c r="B66" s="125"/>
      <c r="C66" s="114"/>
    </row>
    <row r="67" spans="1:3">
      <c r="A67" s="125"/>
      <c r="B67" s="125"/>
      <c r="C67" s="114"/>
    </row>
    <row r="68" spans="1:3">
      <c r="A68" s="125"/>
      <c r="B68" s="125"/>
      <c r="C68" s="114"/>
    </row>
    <row r="69" spans="1:3">
      <c r="A69" s="125"/>
      <c r="B69" s="125"/>
      <c r="C69" s="114"/>
    </row>
    <row r="70" spans="1:3">
      <c r="A70" s="125"/>
      <c r="B70" s="125"/>
      <c r="C70" s="114"/>
    </row>
    <row r="71" spans="1:3">
      <c r="A71" s="125"/>
      <c r="B71" s="125"/>
      <c r="C71" s="114"/>
    </row>
    <row r="72" spans="1:3">
      <c r="A72" s="125"/>
      <c r="B72" s="125"/>
      <c r="C72" s="114"/>
    </row>
    <row r="73" spans="1:3">
      <c r="A73" s="125"/>
      <c r="B73" s="125"/>
      <c r="C73" s="114"/>
    </row>
    <row r="74" spans="1:3">
      <c r="A74" s="125"/>
      <c r="B74" s="125"/>
      <c r="C74" s="114"/>
    </row>
    <row r="75" spans="1:3">
      <c r="A75" s="125"/>
      <c r="B75" s="125"/>
      <c r="C75" s="114"/>
    </row>
    <row r="76" spans="1:3">
      <c r="A76" s="125"/>
      <c r="B76" s="125"/>
      <c r="C76" s="114"/>
    </row>
    <row r="77" spans="1:3">
      <c r="A77" s="125"/>
      <c r="B77" s="125"/>
      <c r="C77" s="114"/>
    </row>
    <row r="78" spans="1:3">
      <c r="A78" s="125"/>
      <c r="B78" s="125"/>
      <c r="C78" s="114"/>
    </row>
    <row r="79" spans="1:3">
      <c r="A79" s="125"/>
      <c r="B79" s="125"/>
      <c r="C79" s="114"/>
    </row>
    <row r="80" spans="1:3">
      <c r="A80" s="125"/>
      <c r="B80" s="125"/>
      <c r="C80" s="114"/>
    </row>
  </sheetData>
  <protectedRanges>
    <protectedRange sqref="A2:C2" name="Bereich1"/>
  </protectedRanges>
  <mergeCells count="2">
    <mergeCell ref="A4:D4"/>
    <mergeCell ref="A1:D1"/>
  </mergeCells>
  <conditionalFormatting sqref="D2">
    <cfRule type="cellIs" dxfId="2" priority="1" stopIfTrue="1" operator="lessThan">
      <formula>60</formula>
    </cfRule>
    <cfRule type="cellIs" dxfId="1" priority="2" stopIfTrue="1" operator="between">
      <formula>150</formula>
      <formula>60</formula>
    </cfRule>
    <cfRule type="cellIs" dxfId="0" priority="3" stopIfTrue="1" operator="greaterThan">
      <formula>150</formula>
    </cfRule>
  </conditionalFormatting>
  <hyperlinks>
    <hyperlink ref="A1" location="Checkliste!A1" display="zur Checkliste"/>
  </hyperlinks>
  <printOptions gridLines="1"/>
  <pageMargins left="0.70866141732283472" right="0.70866141732283472" top="0.78740157480314965" bottom="0.78740157480314965"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sheetPr enableFormatConditionsCalculation="0">
    <tabColor theme="3" tint="0.39997558519241921"/>
  </sheetPr>
  <dimension ref="A1:C88"/>
  <sheetViews>
    <sheetView workbookViewId="0">
      <pane ySplit="3" topLeftCell="A4" activePane="bottomLeft" state="frozen"/>
      <selection pane="bottomLeft" activeCell="B6" sqref="B6"/>
    </sheetView>
  </sheetViews>
  <sheetFormatPr baseColWidth="10" defaultRowHeight="12.75"/>
  <cols>
    <col min="1" max="1" width="50.140625" style="116" customWidth="1"/>
    <col min="2" max="2" width="10.140625" style="116" customWidth="1"/>
    <col min="3" max="3" width="31.85546875" style="117" customWidth="1"/>
    <col min="4" max="16384" width="11.42578125" style="116"/>
  </cols>
  <sheetData>
    <row r="1" spans="1:3" customFormat="1">
      <c r="A1" s="212" t="s">
        <v>224</v>
      </c>
      <c r="B1" s="213"/>
      <c r="C1" s="213"/>
    </row>
    <row r="2" spans="1:3" ht="35.25">
      <c r="A2" s="214" t="s">
        <v>141</v>
      </c>
      <c r="B2" s="215"/>
      <c r="C2" s="105" t="str">
        <f ca="1">"noch "&amp;Checkliste!E7-TODAY()&amp;" Tage"</f>
        <v>noch 123 Tage</v>
      </c>
    </row>
    <row r="3" spans="1:3" s="136" customFormat="1" ht="36.75" customHeight="1">
      <c r="A3" s="216" t="s">
        <v>176</v>
      </c>
      <c r="B3" s="217"/>
      <c r="C3" s="218"/>
    </row>
    <row r="4" spans="1:3" s="138" customFormat="1">
      <c r="A4" s="139"/>
      <c r="B4" s="195" t="s">
        <v>139</v>
      </c>
      <c r="C4" s="137"/>
    </row>
    <row r="5" spans="1:3" s="138" customFormat="1">
      <c r="A5" s="140" t="s">
        <v>150</v>
      </c>
      <c r="B5" s="141" t="s">
        <v>70</v>
      </c>
      <c r="C5" s="140" t="s">
        <v>142</v>
      </c>
    </row>
    <row r="6" spans="1:3" s="138" customFormat="1">
      <c r="A6" s="142" t="s">
        <v>149</v>
      </c>
      <c r="B6" s="151"/>
      <c r="C6" s="142"/>
    </row>
    <row r="7" spans="1:3" s="138" customFormat="1" ht="25.5">
      <c r="A7" s="142" t="s">
        <v>158</v>
      </c>
      <c r="B7" s="151"/>
      <c r="C7" s="142"/>
    </row>
    <row r="8" spans="1:3" s="138" customFormat="1">
      <c r="A8" s="190" t="s">
        <v>151</v>
      </c>
      <c r="B8" s="219"/>
      <c r="C8" s="219"/>
    </row>
    <row r="9" spans="1:3" s="138" customFormat="1">
      <c r="A9" s="191" t="s">
        <v>157</v>
      </c>
      <c r="B9" s="220"/>
      <c r="C9" s="220"/>
    </row>
    <row r="10" spans="1:3" s="138" customFormat="1">
      <c r="A10" s="189" t="s">
        <v>152</v>
      </c>
      <c r="B10" s="151"/>
      <c r="C10" s="142"/>
    </row>
    <row r="11" spans="1:3" s="138" customFormat="1">
      <c r="A11" s="142" t="s">
        <v>153</v>
      </c>
      <c r="B11" s="151"/>
      <c r="C11" s="142"/>
    </row>
    <row r="12" spans="1:3" s="138" customFormat="1" ht="15.75" customHeight="1">
      <c r="A12" s="142" t="s">
        <v>156</v>
      </c>
      <c r="B12" s="151"/>
      <c r="C12" s="142"/>
    </row>
    <row r="13" spans="1:3" s="188" customFormat="1">
      <c r="A13" s="185"/>
      <c r="B13" s="184"/>
      <c r="C13" s="187"/>
    </row>
    <row r="14" spans="1:3" s="138" customFormat="1">
      <c r="A14" s="140" t="s">
        <v>154</v>
      </c>
      <c r="B14" s="141" t="s">
        <v>70</v>
      </c>
      <c r="C14" s="140" t="s">
        <v>142</v>
      </c>
    </row>
    <row r="15" spans="1:3" s="138" customFormat="1">
      <c r="A15" s="142" t="s">
        <v>155</v>
      </c>
      <c r="B15" s="151"/>
      <c r="C15" s="142"/>
    </row>
    <row r="16" spans="1:3" s="138" customFormat="1" ht="25.5">
      <c r="A16" s="142" t="s">
        <v>177</v>
      </c>
      <c r="B16" s="151"/>
      <c r="C16" s="196" t="s">
        <v>178</v>
      </c>
    </row>
    <row r="17" spans="1:3" s="138" customFormat="1" ht="25.5">
      <c r="A17" s="142" t="s">
        <v>159</v>
      </c>
      <c r="B17" s="151"/>
      <c r="C17" s="142"/>
    </row>
    <row r="18" spans="1:3" s="138" customFormat="1" ht="25.5">
      <c r="A18" s="142" t="s">
        <v>186</v>
      </c>
      <c r="B18" s="151"/>
      <c r="C18" s="142"/>
    </row>
    <row r="19" spans="1:3" s="138" customFormat="1">
      <c r="A19" s="142" t="s">
        <v>187</v>
      </c>
      <c r="B19" s="151"/>
      <c r="C19" s="142"/>
    </row>
    <row r="20" spans="1:3" s="138" customFormat="1">
      <c r="A20" s="142" t="s">
        <v>160</v>
      </c>
      <c r="B20" s="151"/>
      <c r="C20" s="142"/>
    </row>
    <row r="21" spans="1:3" s="138" customFormat="1">
      <c r="A21" s="142" t="s">
        <v>161</v>
      </c>
      <c r="B21" s="151"/>
      <c r="C21" s="142"/>
    </row>
    <row r="22" spans="1:3" s="138" customFormat="1">
      <c r="A22" s="142"/>
      <c r="B22" s="151"/>
      <c r="C22" s="142"/>
    </row>
    <row r="23" spans="1:3" s="138" customFormat="1">
      <c r="A23" s="140" t="s">
        <v>162</v>
      </c>
      <c r="B23" s="141" t="s">
        <v>70</v>
      </c>
      <c r="C23" s="140" t="s">
        <v>142</v>
      </c>
    </row>
    <row r="24" spans="1:3" s="138" customFormat="1">
      <c r="A24" s="142" t="s">
        <v>164</v>
      </c>
      <c r="B24" s="151"/>
      <c r="C24" s="142"/>
    </row>
    <row r="25" spans="1:3" s="138" customFormat="1" ht="25.5">
      <c r="A25" s="142" t="s">
        <v>163</v>
      </c>
      <c r="B25" s="151"/>
      <c r="C25" s="142"/>
    </row>
    <row r="26" spans="1:3" s="138" customFormat="1">
      <c r="A26" s="142" t="s">
        <v>203</v>
      </c>
      <c r="B26" s="151"/>
      <c r="C26" s="142"/>
    </row>
    <row r="27" spans="1:3" s="138" customFormat="1">
      <c r="A27" s="142" t="s">
        <v>165</v>
      </c>
      <c r="B27" s="151"/>
      <c r="C27" s="142"/>
    </row>
    <row r="28" spans="1:3" s="138" customFormat="1" ht="25.5">
      <c r="A28" s="142" t="s">
        <v>166</v>
      </c>
      <c r="B28" s="151"/>
      <c r="C28" s="142"/>
    </row>
    <row r="29" spans="1:3" s="138" customFormat="1">
      <c r="A29" s="142"/>
      <c r="B29" s="151"/>
      <c r="C29" s="142"/>
    </row>
    <row r="30" spans="1:3" s="138" customFormat="1">
      <c r="A30" s="140" t="s">
        <v>170</v>
      </c>
      <c r="B30" s="141" t="s">
        <v>70</v>
      </c>
      <c r="C30" s="140" t="s">
        <v>142</v>
      </c>
    </row>
    <row r="31" spans="1:3" s="138" customFormat="1">
      <c r="A31" s="142" t="s">
        <v>167</v>
      </c>
      <c r="B31" s="151"/>
      <c r="C31" s="142"/>
    </row>
    <row r="32" spans="1:3" s="138" customFormat="1" ht="25.5">
      <c r="A32" s="142" t="s">
        <v>169</v>
      </c>
      <c r="B32" s="151"/>
      <c r="C32" s="189" t="s">
        <v>168</v>
      </c>
    </row>
    <row r="33" spans="1:3" s="138" customFormat="1">
      <c r="A33" s="142" t="s">
        <v>171</v>
      </c>
      <c r="B33" s="151"/>
      <c r="C33" s="142"/>
    </row>
    <row r="34" spans="1:3" s="138" customFormat="1" ht="25.5">
      <c r="A34" s="142" t="s">
        <v>172</v>
      </c>
      <c r="B34" s="151"/>
      <c r="C34" s="142"/>
    </row>
    <row r="35" spans="1:3" s="138" customFormat="1" ht="12.75" customHeight="1">
      <c r="A35" s="142" t="s">
        <v>174</v>
      </c>
      <c r="B35" s="151"/>
      <c r="C35" s="142"/>
    </row>
    <row r="36" spans="1:3" s="138" customFormat="1" ht="25.5">
      <c r="A36" s="142" t="s">
        <v>180</v>
      </c>
      <c r="B36" s="151"/>
      <c r="C36" s="142"/>
    </row>
    <row r="37" spans="1:3" s="138" customFormat="1" ht="25.5">
      <c r="A37" s="142" t="s">
        <v>181</v>
      </c>
      <c r="B37" s="151"/>
      <c r="C37" s="142"/>
    </row>
    <row r="38" spans="1:3" s="138" customFormat="1">
      <c r="A38" s="193"/>
      <c r="B38" s="186"/>
      <c r="C38" s="194"/>
    </row>
    <row r="39" spans="1:3" s="138" customFormat="1">
      <c r="A39" s="140" t="s">
        <v>173</v>
      </c>
      <c r="B39" s="141" t="s">
        <v>70</v>
      </c>
      <c r="C39" s="140" t="s">
        <v>142</v>
      </c>
    </row>
    <row r="40" spans="1:3" s="138" customFormat="1" ht="25.5" customHeight="1">
      <c r="A40" s="142" t="s">
        <v>183</v>
      </c>
      <c r="B40" s="151"/>
      <c r="C40" s="142"/>
    </row>
    <row r="41" spans="1:3" s="138" customFormat="1" ht="25.5">
      <c r="A41" s="142" t="s">
        <v>175</v>
      </c>
      <c r="B41" s="151"/>
      <c r="C41" s="142"/>
    </row>
    <row r="42" spans="1:3" s="138" customFormat="1" ht="25.5">
      <c r="A42" s="142" t="s">
        <v>179</v>
      </c>
      <c r="B42" s="151"/>
      <c r="C42" s="142"/>
    </row>
    <row r="43" spans="1:3" s="138" customFormat="1" ht="25.5">
      <c r="A43" s="142" t="s">
        <v>184</v>
      </c>
      <c r="B43" s="151"/>
      <c r="C43" s="142"/>
    </row>
    <row r="44" spans="1:3" s="138" customFormat="1" ht="12.75" customHeight="1">
      <c r="A44" s="142" t="s">
        <v>182</v>
      </c>
      <c r="B44" s="151"/>
      <c r="C44" s="142"/>
    </row>
    <row r="45" spans="1:3" s="138" customFormat="1" ht="12.75" customHeight="1">
      <c r="A45" s="142" t="s">
        <v>189</v>
      </c>
      <c r="B45" s="151"/>
      <c r="C45" s="142"/>
    </row>
    <row r="46" spans="1:3" s="138" customFormat="1">
      <c r="A46" s="193"/>
      <c r="B46" s="186"/>
      <c r="C46" s="194"/>
    </row>
    <row r="47" spans="1:3" s="138" customFormat="1">
      <c r="A47" s="140" t="s">
        <v>185</v>
      </c>
      <c r="B47" s="141" t="s">
        <v>70</v>
      </c>
      <c r="C47" s="140" t="s">
        <v>142</v>
      </c>
    </row>
    <row r="48" spans="1:3" s="138" customFormat="1" ht="38.25">
      <c r="A48" s="142" t="s">
        <v>190</v>
      </c>
      <c r="B48" s="151"/>
      <c r="C48" s="142"/>
    </row>
    <row r="49" spans="1:3" s="138" customFormat="1" ht="25.5">
      <c r="A49" s="142" t="s">
        <v>192</v>
      </c>
      <c r="B49" s="151"/>
      <c r="C49" s="142"/>
    </row>
    <row r="50" spans="1:3" s="138" customFormat="1">
      <c r="A50" s="142" t="s">
        <v>199</v>
      </c>
      <c r="B50" s="151"/>
      <c r="C50" s="142"/>
    </row>
    <row r="51" spans="1:3" s="138" customFormat="1" ht="12.75" customHeight="1">
      <c r="A51" s="142" t="s">
        <v>191</v>
      </c>
      <c r="B51" s="151"/>
      <c r="C51" s="142"/>
    </row>
    <row r="52" spans="1:3" s="138" customFormat="1" ht="12.75" customHeight="1">
      <c r="A52" s="142"/>
      <c r="B52" s="151"/>
      <c r="C52" s="142"/>
    </row>
    <row r="53" spans="1:3" s="138" customFormat="1">
      <c r="A53" s="140" t="s">
        <v>188</v>
      </c>
      <c r="B53" s="141" t="s">
        <v>70</v>
      </c>
      <c r="C53" s="140" t="s">
        <v>142</v>
      </c>
    </row>
    <row r="54" spans="1:3" s="138" customFormat="1" ht="25.5">
      <c r="A54" s="142" t="s">
        <v>193</v>
      </c>
      <c r="B54" s="151"/>
      <c r="C54" s="142"/>
    </row>
    <row r="55" spans="1:3" s="138" customFormat="1">
      <c r="A55" s="142" t="s">
        <v>195</v>
      </c>
      <c r="B55" s="151"/>
      <c r="C55" s="142"/>
    </row>
    <row r="56" spans="1:3" s="138" customFormat="1">
      <c r="A56" s="142" t="s">
        <v>194</v>
      </c>
      <c r="B56" s="151"/>
      <c r="C56" s="142"/>
    </row>
    <row r="57" spans="1:3" s="138" customFormat="1">
      <c r="A57" s="197" t="s">
        <v>196</v>
      </c>
      <c r="B57" s="219"/>
      <c r="C57" s="221"/>
    </row>
    <row r="58" spans="1:3" s="138" customFormat="1">
      <c r="A58" s="198" t="s">
        <v>197</v>
      </c>
      <c r="B58" s="220"/>
      <c r="C58" s="222"/>
    </row>
    <row r="59" spans="1:3" s="138" customFormat="1">
      <c r="A59" s="142" t="s">
        <v>198</v>
      </c>
      <c r="B59" s="151"/>
      <c r="C59" s="142"/>
    </row>
    <row r="60" spans="1:3" s="138" customFormat="1" ht="12.75" customHeight="1">
      <c r="A60" s="142" t="s">
        <v>67</v>
      </c>
      <c r="B60" s="151"/>
      <c r="C60" s="142"/>
    </row>
    <row r="61" spans="1:3" s="138" customFormat="1" ht="12.75" customHeight="1">
      <c r="A61" s="142"/>
      <c r="B61" s="151"/>
      <c r="C61" s="142"/>
    </row>
    <row r="62" spans="1:3" s="138" customFormat="1">
      <c r="A62" s="140" t="s">
        <v>200</v>
      </c>
      <c r="B62" s="141" t="s">
        <v>70</v>
      </c>
      <c r="C62" s="140" t="s">
        <v>142</v>
      </c>
    </row>
    <row r="63" spans="1:3" s="138" customFormat="1" ht="25.5">
      <c r="A63" s="142" t="s">
        <v>201</v>
      </c>
      <c r="B63" s="151"/>
      <c r="C63" s="142"/>
    </row>
    <row r="64" spans="1:3" s="138" customFormat="1" ht="25.5">
      <c r="A64" s="142" t="s">
        <v>209</v>
      </c>
      <c r="B64" s="151"/>
      <c r="C64" s="142"/>
    </row>
    <row r="65" spans="1:3" s="138" customFormat="1" ht="25.5">
      <c r="A65" s="142" t="s">
        <v>202</v>
      </c>
      <c r="B65" s="151"/>
      <c r="C65" s="142"/>
    </row>
    <row r="66" spans="1:3" s="138" customFormat="1">
      <c r="A66" s="142" t="s">
        <v>204</v>
      </c>
      <c r="B66" s="151"/>
      <c r="C66" s="142"/>
    </row>
    <row r="67" spans="1:3" s="138" customFormat="1" ht="38.25">
      <c r="A67" s="142" t="s">
        <v>205</v>
      </c>
      <c r="B67" s="151"/>
      <c r="C67" s="196" t="s">
        <v>206</v>
      </c>
    </row>
    <row r="68" spans="1:3" s="138" customFormat="1">
      <c r="A68" s="142" t="s">
        <v>221</v>
      </c>
      <c r="B68" s="151"/>
      <c r="C68" s="196"/>
    </row>
    <row r="69" spans="1:3" s="138" customFormat="1">
      <c r="A69" s="189" t="s">
        <v>112</v>
      </c>
      <c r="B69" s="151"/>
      <c r="C69" s="152"/>
    </row>
    <row r="70" spans="1:3" s="138" customFormat="1">
      <c r="A70" s="142" t="s">
        <v>210</v>
      </c>
      <c r="B70" s="151"/>
      <c r="C70" s="196"/>
    </row>
    <row r="71" spans="1:3" s="138" customFormat="1" ht="12.75" customHeight="1">
      <c r="A71" s="142"/>
      <c r="B71" s="151"/>
      <c r="C71" s="142"/>
    </row>
    <row r="72" spans="1:3" s="138" customFormat="1">
      <c r="A72" s="140" t="s">
        <v>207</v>
      </c>
      <c r="B72" s="141" t="s">
        <v>70</v>
      </c>
      <c r="C72" s="140" t="s">
        <v>142</v>
      </c>
    </row>
    <row r="73" spans="1:3" s="138" customFormat="1">
      <c r="A73" s="142" t="s">
        <v>212</v>
      </c>
      <c r="B73" s="151"/>
      <c r="C73" s="142"/>
    </row>
    <row r="74" spans="1:3" s="138" customFormat="1" ht="25.5">
      <c r="A74" s="142" t="s">
        <v>208</v>
      </c>
      <c r="B74" s="151"/>
      <c r="C74" s="142"/>
    </row>
    <row r="75" spans="1:3" s="138" customFormat="1">
      <c r="A75" s="142" t="s">
        <v>211</v>
      </c>
      <c r="B75" s="151"/>
      <c r="C75" s="142"/>
    </row>
    <row r="76" spans="1:3" s="138" customFormat="1" ht="12.75" customHeight="1">
      <c r="A76" s="142"/>
      <c r="B76" s="151"/>
      <c r="C76" s="142"/>
    </row>
    <row r="77" spans="1:3" s="138" customFormat="1">
      <c r="A77" s="140" t="s">
        <v>213</v>
      </c>
      <c r="B77" s="141" t="s">
        <v>70</v>
      </c>
      <c r="C77" s="140" t="s">
        <v>142</v>
      </c>
    </row>
    <row r="78" spans="1:3" s="138" customFormat="1" ht="25.5">
      <c r="A78" s="142" t="s">
        <v>214</v>
      </c>
      <c r="B78" s="151"/>
      <c r="C78" s="142"/>
    </row>
    <row r="79" spans="1:3" s="138" customFormat="1" ht="25.5">
      <c r="A79" s="142" t="s">
        <v>215</v>
      </c>
      <c r="B79" s="151"/>
      <c r="C79" s="142"/>
    </row>
    <row r="80" spans="1:3" s="138" customFormat="1">
      <c r="A80" s="142" t="s">
        <v>216</v>
      </c>
      <c r="B80" s="151"/>
      <c r="C80" s="142"/>
    </row>
    <row r="81" spans="1:3" s="138" customFormat="1">
      <c r="A81" s="142" t="s">
        <v>217</v>
      </c>
      <c r="B81" s="151"/>
      <c r="C81" s="142"/>
    </row>
    <row r="82" spans="1:3" s="138" customFormat="1" ht="12.75" customHeight="1">
      <c r="A82" s="142"/>
      <c r="B82" s="151"/>
      <c r="C82" s="142"/>
    </row>
    <row r="83" spans="1:3" s="138" customFormat="1">
      <c r="A83" s="140" t="s">
        <v>218</v>
      </c>
      <c r="B83" s="141" t="s">
        <v>70</v>
      </c>
      <c r="C83" s="140" t="s">
        <v>142</v>
      </c>
    </row>
    <row r="84" spans="1:3" s="138" customFormat="1" ht="25.5">
      <c r="A84" s="142" t="s">
        <v>219</v>
      </c>
      <c r="B84" s="151"/>
      <c r="C84" s="142"/>
    </row>
    <row r="85" spans="1:3" s="138" customFormat="1">
      <c r="A85" s="142" t="s">
        <v>220</v>
      </c>
      <c r="B85" s="151"/>
      <c r="C85" s="142"/>
    </row>
    <row r="86" spans="1:3" s="138" customFormat="1">
      <c r="A86" s="142"/>
      <c r="B86" s="151"/>
      <c r="C86" s="142"/>
    </row>
    <row r="87" spans="1:3">
      <c r="A87" s="211"/>
      <c r="B87" s="211"/>
      <c r="C87" s="211"/>
    </row>
    <row r="88" spans="1:3">
      <c r="A88" s="210" t="s">
        <v>223</v>
      </c>
      <c r="B88" s="210"/>
      <c r="C88" s="210"/>
    </row>
  </sheetData>
  <customSheetViews>
    <customSheetView guid="{D42E3C2F-4C76-4897-BBB8-4FCFE90ACEE4}" showPageBreaks="1" showRuler="0">
      <selection activeCell="G16" sqref="G16"/>
      <pageMargins left="0.78740157499999996" right="0.78740157499999996" top="0.984251969" bottom="0.984251969" header="0.4921259845" footer="0.4921259845"/>
      <pageSetup paperSize="9" orientation="portrait" horizontalDpi="4294967293" verticalDpi="0" r:id="rId1"/>
      <headerFooter alignWithMargins="0"/>
    </customSheetView>
  </customSheetViews>
  <mergeCells count="9">
    <mergeCell ref="A88:C88"/>
    <mergeCell ref="A87:C87"/>
    <mergeCell ref="A1:C1"/>
    <mergeCell ref="A2:B2"/>
    <mergeCell ref="A3:C3"/>
    <mergeCell ref="B8:B9"/>
    <mergeCell ref="C8:C9"/>
    <mergeCell ref="B57:B58"/>
    <mergeCell ref="C57:C58"/>
  </mergeCells>
  <phoneticPr fontId="3" type="noConversion"/>
  <conditionalFormatting sqref="B3 B5:B7 B10:B12 B14:B57 B59:B86">
    <cfRule type="cellIs" dxfId="51" priority="25" stopIfTrue="1" operator="equal">
      <formula>"x"</formula>
    </cfRule>
  </conditionalFormatting>
  <conditionalFormatting sqref="C2">
    <cfRule type="cellIs" dxfId="50" priority="22" stopIfTrue="1" operator="lessThan">
      <formula>60</formula>
    </cfRule>
    <cfRule type="cellIs" dxfId="49" priority="23" stopIfTrue="1" operator="between">
      <formula>150</formula>
      <formula>60</formula>
    </cfRule>
    <cfRule type="cellIs" dxfId="48" priority="24" stopIfTrue="1" operator="greaterThan">
      <formula>150</formula>
    </cfRule>
  </conditionalFormatting>
  <hyperlinks>
    <hyperlink ref="A69" location="Gruppenfotos!A1" display="Liste Gruppenfotos erstellen"/>
    <hyperlink ref="A1" location="Checkliste!A1" display="zur Checkliste"/>
    <hyperlink ref="A57" location="'Detaillierter Zeitplan'!A1" display="Detaillierter Zeitplan"/>
    <hyperlink ref="A10" location="Gästeliste_Uebersicht!A1" display="Gästeliste erstellen"/>
    <hyperlink ref="A9" location="Budgetplan!A1" display="siehe Budgetplan"/>
    <hyperlink ref="C32" r:id="rId2" location="!faq/c1obr"/>
    <hyperlink ref="C16" r:id="rId3"/>
    <hyperlink ref="C67" location="'Detaillierter Zeitplan'!A1" display="Zeitplan?"/>
    <hyperlink ref="A88:C88" location="ToDo_Danach!A1" display="Und danach?"/>
  </hyperlinks>
  <pageMargins left="0.70866141732283472" right="0.31496062992125984" top="0.38" bottom="0.24" header="0.2" footer="0.12"/>
  <pageSetup paperSize="9" orientation="portrait" horizontalDpi="4294967293" verticalDpi="0" r:id="rId4"/>
  <headerFooter alignWithMargins="0"/>
</worksheet>
</file>

<file path=xl/worksheets/sheet3.xml><?xml version="1.0" encoding="utf-8"?>
<worksheet xmlns="http://schemas.openxmlformats.org/spreadsheetml/2006/main" xmlns:r="http://schemas.openxmlformats.org/officeDocument/2006/relationships">
  <sheetPr>
    <tabColor theme="3" tint="0.39997558519241921"/>
  </sheetPr>
  <dimension ref="A1:C17"/>
  <sheetViews>
    <sheetView workbookViewId="0">
      <pane ySplit="3" topLeftCell="A4" activePane="bottomLeft" state="frozen"/>
      <selection pane="bottomLeft" activeCell="B6" sqref="B6"/>
    </sheetView>
  </sheetViews>
  <sheetFormatPr baseColWidth="10" defaultRowHeight="12.75"/>
  <cols>
    <col min="1" max="1" width="50.140625" style="116" customWidth="1"/>
    <col min="2" max="2" width="10.140625" style="116" customWidth="1"/>
    <col min="3" max="3" width="31.85546875" style="117" customWidth="1"/>
    <col min="4" max="16384" width="11.42578125" style="116"/>
  </cols>
  <sheetData>
    <row r="1" spans="1:3" customFormat="1">
      <c r="A1" s="212" t="s">
        <v>224</v>
      </c>
      <c r="B1" s="213"/>
      <c r="C1" s="213"/>
    </row>
    <row r="2" spans="1:3" ht="35.25">
      <c r="A2" s="214" t="s">
        <v>222</v>
      </c>
      <c r="B2" s="215"/>
      <c r="C2" s="192" t="str">
        <f ca="1">IF((Checkliste!E7-TODAY())*-1&gt;=1,"schon "&amp;(Checkliste!E7-TODAY())*-1&amp;" Tage","")</f>
        <v/>
      </c>
    </row>
    <row r="3" spans="1:3" s="136" customFormat="1" ht="8.25" customHeight="1">
      <c r="A3" s="216"/>
      <c r="B3" s="217"/>
      <c r="C3" s="218"/>
    </row>
    <row r="4" spans="1:3" s="138" customFormat="1">
      <c r="A4" s="139"/>
      <c r="B4" s="195"/>
      <c r="C4" s="137"/>
    </row>
    <row r="5" spans="1:3" s="138" customFormat="1">
      <c r="A5" s="140" t="s">
        <v>228</v>
      </c>
      <c r="B5" s="141" t="s">
        <v>70</v>
      </c>
      <c r="C5" s="140" t="s">
        <v>142</v>
      </c>
    </row>
    <row r="6" spans="1:3" s="138" customFormat="1">
      <c r="A6" s="142" t="s">
        <v>229</v>
      </c>
      <c r="B6" s="151"/>
      <c r="C6" s="142"/>
    </row>
    <row r="7" spans="1:3" s="138" customFormat="1">
      <c r="A7" s="142" t="s">
        <v>230</v>
      </c>
      <c r="B7" s="151"/>
      <c r="C7" s="142"/>
    </row>
    <row r="8" spans="1:3" s="138" customFormat="1">
      <c r="A8" s="142" t="s">
        <v>233</v>
      </c>
      <c r="B8" s="151"/>
      <c r="C8" s="142"/>
    </row>
    <row r="9" spans="1:3" s="138" customFormat="1">
      <c r="A9" s="142" t="s">
        <v>231</v>
      </c>
      <c r="B9" s="151"/>
      <c r="C9" s="142"/>
    </row>
    <row r="10" spans="1:3" s="138" customFormat="1">
      <c r="A10" s="142" t="s">
        <v>232</v>
      </c>
      <c r="B10" s="151"/>
      <c r="C10" s="142"/>
    </row>
    <row r="11" spans="1:3" s="138" customFormat="1" ht="15.75" customHeight="1">
      <c r="A11" s="142" t="s">
        <v>234</v>
      </c>
      <c r="B11" s="151"/>
      <c r="C11" s="142"/>
    </row>
    <row r="12" spans="1:3" s="188" customFormat="1">
      <c r="A12" s="185"/>
      <c r="B12" s="184"/>
      <c r="C12" s="187"/>
    </row>
    <row r="13" spans="1:3" s="138" customFormat="1">
      <c r="A13" s="140" t="s">
        <v>235</v>
      </c>
      <c r="B13" s="141"/>
      <c r="C13" s="140"/>
    </row>
    <row r="14" spans="1:3" s="138" customFormat="1">
      <c r="A14" s="142" t="s">
        <v>236</v>
      </c>
      <c r="B14" s="151"/>
      <c r="C14" s="142"/>
    </row>
    <row r="15" spans="1:3" s="138" customFormat="1">
      <c r="A15" s="142" t="s">
        <v>239</v>
      </c>
      <c r="B15" s="151"/>
      <c r="C15" s="196"/>
    </row>
    <row r="16" spans="1:3" s="138" customFormat="1">
      <c r="A16" s="142" t="s">
        <v>237</v>
      </c>
      <c r="B16" s="151"/>
      <c r="C16" s="196" t="s">
        <v>238</v>
      </c>
    </row>
    <row r="17" spans="1:3" s="138" customFormat="1">
      <c r="A17" s="142" t="s">
        <v>240</v>
      </c>
      <c r="B17" s="151"/>
      <c r="C17" s="142"/>
    </row>
  </sheetData>
  <mergeCells count="3">
    <mergeCell ref="A1:C1"/>
    <mergeCell ref="A2:B2"/>
    <mergeCell ref="A3:C3"/>
  </mergeCells>
  <conditionalFormatting sqref="B13:B17 B3 B5:B11">
    <cfRule type="cellIs" dxfId="47" priority="8" stopIfTrue="1" operator="equal">
      <formula>"x"</formula>
    </cfRule>
  </conditionalFormatting>
  <conditionalFormatting sqref="C2">
    <cfRule type="cellIs" dxfId="46" priority="5" stopIfTrue="1" operator="lessThan">
      <formula>60</formula>
    </cfRule>
    <cfRule type="cellIs" dxfId="45" priority="6" stopIfTrue="1" operator="between">
      <formula>150</formula>
      <formula>60</formula>
    </cfRule>
    <cfRule type="cellIs" dxfId="44" priority="7" stopIfTrue="1" operator="greaterThan">
      <formula>150</formula>
    </cfRule>
  </conditionalFormatting>
  <conditionalFormatting sqref="C2">
    <cfRule type="cellIs" dxfId="43" priority="2" stopIfTrue="1" operator="greaterThanOrEqual">
      <formula>1</formula>
    </cfRule>
    <cfRule type="cellIs" dxfId="42" priority="3" stopIfTrue="1" operator="between">
      <formula>150</formula>
      <formula>60</formula>
    </cfRule>
    <cfRule type="cellIs" dxfId="41" priority="4" stopIfTrue="1" operator="greaterThan">
      <formula>150</formula>
    </cfRule>
  </conditionalFormatting>
  <hyperlinks>
    <hyperlink ref="A1" location="Checkliste!A1" display="zur Checkliste"/>
    <hyperlink ref="C16" r:id="rId1" location="!faq/c1obr" display="Trash The Dress"/>
  </hyperlinks>
  <pageMargins left="0.69" right="0.33" top="0.984251969" bottom="0.984251969" header="0.4921259845" footer="0.4921259845"/>
  <pageSetup paperSize="9" orientation="portrait" horizontalDpi="4294967293" verticalDpi="0" r:id="rId2"/>
  <headerFooter alignWithMargins="0"/>
</worksheet>
</file>

<file path=xl/worksheets/sheet4.xml><?xml version="1.0" encoding="utf-8"?>
<worksheet xmlns="http://schemas.openxmlformats.org/spreadsheetml/2006/main" xmlns:r="http://schemas.openxmlformats.org/officeDocument/2006/relationships">
  <sheetPr codeName="Tabelle1" enableFormatConditionsCalculation="0">
    <tabColor rgb="FF00B050"/>
  </sheetPr>
  <dimension ref="A1:K107"/>
  <sheetViews>
    <sheetView workbookViewId="0">
      <selection activeCell="D13" sqref="D13"/>
    </sheetView>
  </sheetViews>
  <sheetFormatPr baseColWidth="10" defaultRowHeight="12.75"/>
  <cols>
    <col min="1" max="1" width="29.28515625" customWidth="1"/>
    <col min="2" max="3" width="7.7109375" customWidth="1"/>
    <col min="4" max="6" width="11.7109375" customWidth="1"/>
    <col min="7" max="8" width="11.7109375" style="12" customWidth="1"/>
  </cols>
  <sheetData>
    <row r="1" spans="1:11">
      <c r="A1" s="212" t="s">
        <v>224</v>
      </c>
      <c r="B1" s="213"/>
      <c r="C1" s="213"/>
      <c r="D1" s="213"/>
      <c r="E1" s="213"/>
      <c r="F1" s="213"/>
      <c r="G1" s="213"/>
      <c r="H1" s="230"/>
    </row>
    <row r="2" spans="1:11" s="116" customFormat="1" ht="35.25">
      <c r="A2" s="223" t="s">
        <v>143</v>
      </c>
      <c r="B2" s="223"/>
      <c r="C2" s="223"/>
      <c r="D2" s="223"/>
      <c r="E2" s="223"/>
      <c r="F2" s="143"/>
      <c r="G2" s="224" t="str">
        <f ca="1">"noch "&amp;Checkliste!E7-TODAY()&amp;" Tage"</f>
        <v>noch 123 Tage</v>
      </c>
      <c r="H2" s="224"/>
    </row>
    <row r="3" spans="1:11" s="136" customFormat="1" ht="44.25" customHeight="1">
      <c r="A3" s="225" t="s">
        <v>140</v>
      </c>
      <c r="B3" s="226"/>
      <c r="C3" s="226"/>
      <c r="D3" s="226"/>
      <c r="E3" s="226"/>
      <c r="F3" s="226"/>
      <c r="G3" s="226"/>
      <c r="H3" s="227"/>
    </row>
    <row r="4" spans="1:11" ht="15" customHeight="1">
      <c r="A4" s="144"/>
      <c r="B4" s="144"/>
      <c r="C4" s="144"/>
      <c r="D4" s="144"/>
      <c r="E4" s="144"/>
      <c r="F4" s="144"/>
      <c r="G4" s="144"/>
      <c r="H4" s="144"/>
      <c r="K4" s="26"/>
    </row>
    <row r="5" spans="1:11" s="159" customFormat="1" ht="18" customHeight="1">
      <c r="A5" s="144"/>
      <c r="B5" s="144"/>
      <c r="C5" s="144"/>
      <c r="D5" s="154" t="s">
        <v>48</v>
      </c>
      <c r="E5" s="155" t="s">
        <v>49</v>
      </c>
      <c r="F5" s="156"/>
      <c r="G5" s="157"/>
      <c r="H5" s="158"/>
    </row>
    <row r="6" spans="1:11" s="159" customFormat="1">
      <c r="A6" s="160" t="s">
        <v>9</v>
      </c>
      <c r="B6" s="160"/>
      <c r="C6" s="160"/>
      <c r="D6" s="161">
        <f>SUM(D14:D103)</f>
        <v>0</v>
      </c>
      <c r="E6" s="162">
        <f>D6+D13</f>
        <v>0</v>
      </c>
      <c r="F6" s="163"/>
      <c r="G6" s="157"/>
      <c r="H6" s="157"/>
    </row>
    <row r="7" spans="1:11" s="159" customFormat="1">
      <c r="A7" s="164" t="s">
        <v>8</v>
      </c>
      <c r="B7" s="164"/>
      <c r="C7" s="164"/>
      <c r="D7" s="165">
        <f>SUM(E14:E103)</f>
        <v>0</v>
      </c>
      <c r="E7" s="166">
        <f>D7+E13</f>
        <v>0</v>
      </c>
      <c r="F7" s="156"/>
      <c r="G7" s="157"/>
      <c r="H7" s="157"/>
    </row>
    <row r="8" spans="1:11" s="159" customFormat="1">
      <c r="A8" s="156"/>
      <c r="B8" s="156"/>
      <c r="C8" s="156"/>
      <c r="D8" s="156"/>
      <c r="E8" s="156"/>
      <c r="F8" s="156"/>
      <c r="G8" s="157"/>
      <c r="H8" s="157"/>
    </row>
    <row r="9" spans="1:11" s="159" customFormat="1" ht="18" customHeight="1">
      <c r="A9" s="167" t="s">
        <v>144</v>
      </c>
      <c r="B9" s="167"/>
      <c r="C9" s="167"/>
      <c r="D9" s="167">
        <f>SUM(D13:D27)</f>
        <v>0</v>
      </c>
      <c r="E9" s="167">
        <f>SUM(E13:E27)</f>
        <v>0</v>
      </c>
      <c r="F9" s="167">
        <f>E9-D9</f>
        <v>0</v>
      </c>
      <c r="G9" s="157"/>
      <c r="H9" s="157"/>
    </row>
    <row r="10" spans="1:11" s="159" customFormat="1">
      <c r="A10" s="168"/>
      <c r="B10" s="168"/>
      <c r="C10" s="168"/>
      <c r="D10" s="168"/>
      <c r="E10" s="168"/>
      <c r="F10" s="168"/>
      <c r="G10" s="169"/>
      <c r="H10" s="169"/>
    </row>
    <row r="11" spans="1:11" s="159" customFormat="1">
      <c r="A11" s="9"/>
      <c r="B11" s="228" t="s">
        <v>145</v>
      </c>
      <c r="C11" s="229"/>
      <c r="D11" s="182"/>
      <c r="E11" s="182"/>
      <c r="F11" s="182"/>
      <c r="G11" s="183"/>
      <c r="H11" s="183"/>
    </row>
    <row r="12" spans="1:11" s="159" customFormat="1">
      <c r="A12" s="173" t="s">
        <v>0</v>
      </c>
      <c r="B12" s="175" t="s">
        <v>146</v>
      </c>
      <c r="C12" s="173" t="s">
        <v>147</v>
      </c>
      <c r="D12" s="174" t="s">
        <v>1</v>
      </c>
      <c r="E12" s="174" t="s">
        <v>2</v>
      </c>
      <c r="F12" s="174" t="s">
        <v>3</v>
      </c>
      <c r="G12" s="175" t="s">
        <v>13</v>
      </c>
      <c r="H12" s="175" t="s">
        <v>14</v>
      </c>
    </row>
    <row r="13" spans="1:11" s="159" customFormat="1">
      <c r="A13" s="173" t="s">
        <v>27</v>
      </c>
      <c r="B13" s="173"/>
      <c r="C13" s="173"/>
      <c r="D13" s="176"/>
      <c r="E13" s="176"/>
      <c r="F13" s="176"/>
      <c r="G13" s="177" t="s">
        <v>12</v>
      </c>
      <c r="H13" s="177"/>
    </row>
    <row r="14" spans="1:11" s="159" customFormat="1">
      <c r="A14" s="173" t="s">
        <v>71</v>
      </c>
      <c r="B14" s="173"/>
      <c r="C14" s="173"/>
      <c r="D14" s="178">
        <f>Gästeliste_Uebersicht!B29</f>
        <v>0</v>
      </c>
      <c r="E14" s="179">
        <f>Gästeliste_Uebersicht!B35</f>
        <v>0</v>
      </c>
      <c r="F14" s="178" t="str">
        <f>IF(E14&gt;0,D14-E14,"")</f>
        <v/>
      </c>
      <c r="G14" s="180" t="s">
        <v>12</v>
      </c>
      <c r="H14" s="180"/>
    </row>
    <row r="15" spans="1:11" s="159" customFormat="1">
      <c r="A15" s="173" t="s">
        <v>15</v>
      </c>
      <c r="B15" s="173"/>
      <c r="C15" s="173"/>
      <c r="D15" s="178"/>
      <c r="E15" s="179"/>
      <c r="F15" s="178" t="str">
        <f t="shared" ref="F15:F78" si="0">IF(E15&gt;0,D15-E15,"")</f>
        <v/>
      </c>
      <c r="G15" s="181" t="s">
        <v>12</v>
      </c>
      <c r="H15" s="180" t="s">
        <v>12</v>
      </c>
    </row>
    <row r="16" spans="1:11" s="159" customFormat="1">
      <c r="A16" s="173" t="s">
        <v>4</v>
      </c>
      <c r="B16" s="173"/>
      <c r="C16" s="173"/>
      <c r="D16" s="178"/>
      <c r="E16" s="179"/>
      <c r="F16" s="178" t="str">
        <f t="shared" si="0"/>
        <v/>
      </c>
      <c r="G16" s="180" t="s">
        <v>12</v>
      </c>
      <c r="H16" s="180"/>
    </row>
    <row r="17" spans="1:8" s="159" customFormat="1">
      <c r="A17" s="173" t="s">
        <v>148</v>
      </c>
      <c r="B17" s="173"/>
      <c r="C17" s="173"/>
      <c r="D17" s="178"/>
      <c r="E17" s="179"/>
      <c r="F17" s="178" t="str">
        <f t="shared" si="0"/>
        <v/>
      </c>
      <c r="G17" s="180" t="s">
        <v>12</v>
      </c>
      <c r="H17" s="180"/>
    </row>
    <row r="18" spans="1:8" s="159" customFormat="1">
      <c r="A18" s="173" t="s">
        <v>72</v>
      </c>
      <c r="B18" s="173"/>
      <c r="C18" s="173"/>
      <c r="D18" s="178"/>
      <c r="E18" s="179">
        <f>Kosten_Sonstige!B5</f>
        <v>0</v>
      </c>
      <c r="F18" s="178" t="str">
        <f t="shared" si="0"/>
        <v/>
      </c>
      <c r="G18" s="180"/>
      <c r="H18" s="180"/>
    </row>
    <row r="19" spans="1:8" s="159" customFormat="1">
      <c r="A19" s="173" t="s">
        <v>5</v>
      </c>
      <c r="B19" s="173"/>
      <c r="C19" s="173"/>
      <c r="D19" s="178"/>
      <c r="E19" s="179"/>
      <c r="F19" s="178" t="str">
        <f>IF(E19&gt;0,D19-E19,"")</f>
        <v/>
      </c>
      <c r="G19" s="180"/>
      <c r="H19" s="180"/>
    </row>
    <row r="20" spans="1:8" s="159" customFormat="1">
      <c r="A20" s="173" t="s">
        <v>73</v>
      </c>
      <c r="B20" s="173"/>
      <c r="C20" s="173"/>
      <c r="D20" s="178"/>
      <c r="E20" s="179">
        <f>Kosten_Sonstige!J5</f>
        <v>0</v>
      </c>
      <c r="F20" s="178" t="str">
        <f t="shared" si="0"/>
        <v/>
      </c>
      <c r="G20" s="180" t="s">
        <v>12</v>
      </c>
      <c r="H20" s="180" t="s">
        <v>12</v>
      </c>
    </row>
    <row r="21" spans="1:8" s="159" customFormat="1">
      <c r="A21" s="173" t="s">
        <v>7</v>
      </c>
      <c r="B21" s="173"/>
      <c r="C21" s="173"/>
      <c r="D21" s="178"/>
      <c r="E21" s="179"/>
      <c r="F21" s="178" t="str">
        <f t="shared" si="0"/>
        <v/>
      </c>
      <c r="G21" s="180"/>
      <c r="H21" s="180"/>
    </row>
    <row r="22" spans="1:8" s="159" customFormat="1">
      <c r="A22" s="173" t="s">
        <v>28</v>
      </c>
      <c r="B22" s="173"/>
      <c r="C22" s="173"/>
      <c r="D22" s="178"/>
      <c r="E22" s="179"/>
      <c r="F22" s="178" t="str">
        <f t="shared" si="0"/>
        <v/>
      </c>
      <c r="G22" s="180"/>
      <c r="H22" s="180"/>
    </row>
    <row r="23" spans="1:8" s="159" customFormat="1">
      <c r="A23" s="173" t="s">
        <v>74</v>
      </c>
      <c r="B23" s="173"/>
      <c r="C23" s="173"/>
      <c r="D23" s="178"/>
      <c r="E23" s="179">
        <f>Kosten_Sonstige!F5</f>
        <v>0</v>
      </c>
      <c r="F23" s="178" t="str">
        <f t="shared" si="0"/>
        <v/>
      </c>
      <c r="G23" s="180"/>
      <c r="H23" s="180" t="s">
        <v>12</v>
      </c>
    </row>
    <row r="24" spans="1:8" s="159" customFormat="1">
      <c r="A24" s="173" t="s">
        <v>11</v>
      </c>
      <c r="B24" s="173"/>
      <c r="C24" s="173"/>
      <c r="D24" s="178"/>
      <c r="E24" s="179"/>
      <c r="F24" s="178" t="str">
        <f t="shared" si="0"/>
        <v/>
      </c>
      <c r="G24" s="180"/>
      <c r="H24" s="180"/>
    </row>
    <row r="25" spans="1:8" s="159" customFormat="1">
      <c r="A25" s="173" t="s">
        <v>19</v>
      </c>
      <c r="B25" s="173"/>
      <c r="C25" s="173"/>
      <c r="D25" s="178"/>
      <c r="E25" s="179"/>
      <c r="F25" s="178" t="str">
        <f t="shared" si="0"/>
        <v/>
      </c>
      <c r="G25" s="180"/>
      <c r="H25" s="180"/>
    </row>
    <row r="26" spans="1:8" s="159" customFormat="1">
      <c r="A26" s="173"/>
      <c r="B26" s="173"/>
      <c r="C26" s="173"/>
      <c r="D26" s="178"/>
      <c r="E26" s="179"/>
      <c r="F26" s="178" t="str">
        <f t="shared" si="0"/>
        <v/>
      </c>
      <c r="G26" s="180"/>
      <c r="H26" s="180"/>
    </row>
    <row r="27" spans="1:8" s="159" customFormat="1">
      <c r="A27" s="173"/>
      <c r="B27" s="173"/>
      <c r="C27" s="173"/>
      <c r="D27" s="178"/>
      <c r="E27" s="179"/>
      <c r="F27" s="178" t="str">
        <f t="shared" si="0"/>
        <v/>
      </c>
      <c r="G27" s="180"/>
      <c r="H27" s="180"/>
    </row>
    <row r="28" spans="1:8">
      <c r="A28" s="170" t="s">
        <v>75</v>
      </c>
      <c r="B28" s="170"/>
      <c r="C28" s="170"/>
      <c r="D28" s="97"/>
      <c r="E28" s="97"/>
      <c r="F28" s="171" t="str">
        <f t="shared" si="0"/>
        <v/>
      </c>
      <c r="G28" s="172"/>
      <c r="H28" s="172"/>
    </row>
    <row r="29" spans="1:8">
      <c r="A29" s="147"/>
      <c r="B29" s="147"/>
      <c r="C29" s="147"/>
      <c r="D29" s="148"/>
      <c r="E29" s="148"/>
      <c r="F29" s="145" t="str">
        <f t="shared" si="0"/>
        <v/>
      </c>
      <c r="G29" s="146"/>
      <c r="H29" s="146"/>
    </row>
    <row r="30" spans="1:8">
      <c r="A30" s="95"/>
      <c r="B30" s="95"/>
      <c r="C30" s="95"/>
      <c r="D30" s="95"/>
      <c r="E30" s="95"/>
      <c r="F30" s="145" t="str">
        <f t="shared" si="0"/>
        <v/>
      </c>
      <c r="G30" s="107"/>
      <c r="H30" s="107"/>
    </row>
    <row r="31" spans="1:8" ht="12.75" customHeight="1">
      <c r="A31" s="149"/>
      <c r="B31" s="149"/>
      <c r="C31" s="149"/>
      <c r="D31" s="149"/>
      <c r="E31" s="95"/>
      <c r="F31" s="145" t="str">
        <f t="shared" si="0"/>
        <v/>
      </c>
      <c r="G31" s="107"/>
      <c r="H31" s="107"/>
    </row>
    <row r="32" spans="1:8" ht="12.75" customHeight="1">
      <c r="A32" s="149"/>
      <c r="B32" s="149"/>
      <c r="C32" s="149"/>
      <c r="D32" s="150"/>
      <c r="E32" s="95"/>
      <c r="F32" s="145" t="str">
        <f t="shared" si="0"/>
        <v/>
      </c>
      <c r="G32" s="107"/>
      <c r="H32" s="107"/>
    </row>
    <row r="33" spans="1:8">
      <c r="A33" s="95"/>
      <c r="B33" s="95"/>
      <c r="C33" s="95"/>
      <c r="D33" s="95"/>
      <c r="E33" s="95"/>
      <c r="F33" s="145" t="str">
        <f t="shared" si="0"/>
        <v/>
      </c>
      <c r="G33" s="107"/>
      <c r="H33" s="107"/>
    </row>
    <row r="34" spans="1:8">
      <c r="A34" s="95"/>
      <c r="B34" s="95"/>
      <c r="C34" s="95"/>
      <c r="D34" s="95"/>
      <c r="E34" s="95"/>
      <c r="F34" s="145" t="str">
        <f t="shared" si="0"/>
        <v/>
      </c>
      <c r="G34" s="107"/>
      <c r="H34" s="107"/>
    </row>
    <row r="35" spans="1:8">
      <c r="A35" s="95"/>
      <c r="B35" s="95"/>
      <c r="C35" s="95"/>
      <c r="D35" s="95"/>
      <c r="E35" s="95"/>
      <c r="F35" s="145" t="str">
        <f t="shared" si="0"/>
        <v/>
      </c>
      <c r="G35" s="107"/>
      <c r="H35" s="107"/>
    </row>
    <row r="36" spans="1:8">
      <c r="A36" s="95"/>
      <c r="B36" s="95"/>
      <c r="C36" s="95"/>
      <c r="D36" s="95"/>
      <c r="E36" s="95"/>
      <c r="F36" s="145" t="str">
        <f t="shared" si="0"/>
        <v/>
      </c>
      <c r="G36" s="107"/>
      <c r="H36" s="107"/>
    </row>
    <row r="37" spans="1:8">
      <c r="A37" s="95"/>
      <c r="B37" s="95"/>
      <c r="C37" s="95"/>
      <c r="D37" s="95"/>
      <c r="E37" s="95"/>
      <c r="F37" s="145" t="str">
        <f t="shared" si="0"/>
        <v/>
      </c>
      <c r="G37" s="107"/>
      <c r="H37" s="107"/>
    </row>
    <row r="38" spans="1:8">
      <c r="A38" s="95"/>
      <c r="B38" s="95"/>
      <c r="C38" s="95"/>
      <c r="D38" s="95"/>
      <c r="E38" s="95"/>
      <c r="F38" s="145" t="str">
        <f t="shared" si="0"/>
        <v/>
      </c>
      <c r="G38" s="107"/>
      <c r="H38" s="107"/>
    </row>
    <row r="39" spans="1:8">
      <c r="A39" s="95"/>
      <c r="B39" s="95"/>
      <c r="C39" s="95"/>
      <c r="D39" s="95"/>
      <c r="E39" s="95"/>
      <c r="F39" s="145" t="str">
        <f t="shared" si="0"/>
        <v/>
      </c>
      <c r="G39" s="107"/>
      <c r="H39" s="107"/>
    </row>
    <row r="40" spans="1:8">
      <c r="A40" s="95"/>
      <c r="B40" s="95"/>
      <c r="C40" s="95"/>
      <c r="D40" s="95"/>
      <c r="E40" s="95"/>
      <c r="F40" s="145" t="str">
        <f t="shared" si="0"/>
        <v/>
      </c>
      <c r="G40" s="107"/>
      <c r="H40" s="107"/>
    </row>
    <row r="41" spans="1:8">
      <c r="A41" s="95"/>
      <c r="B41" s="95"/>
      <c r="C41" s="95"/>
      <c r="D41" s="95"/>
      <c r="E41" s="95"/>
      <c r="F41" s="145" t="str">
        <f t="shared" si="0"/>
        <v/>
      </c>
      <c r="G41" s="107"/>
      <c r="H41" s="107"/>
    </row>
    <row r="42" spans="1:8">
      <c r="A42" s="95"/>
      <c r="B42" s="95"/>
      <c r="C42" s="95"/>
      <c r="D42" s="95"/>
      <c r="E42" s="95"/>
      <c r="F42" s="145" t="str">
        <f t="shared" si="0"/>
        <v/>
      </c>
      <c r="G42" s="107"/>
      <c r="H42" s="107"/>
    </row>
    <row r="43" spans="1:8">
      <c r="A43" s="95"/>
      <c r="B43" s="95"/>
      <c r="C43" s="95"/>
      <c r="D43" s="95"/>
      <c r="E43" s="95"/>
      <c r="F43" s="145" t="str">
        <f t="shared" si="0"/>
        <v/>
      </c>
      <c r="G43" s="107"/>
      <c r="H43" s="107"/>
    </row>
    <row r="44" spans="1:8">
      <c r="A44" s="95"/>
      <c r="B44" s="95"/>
      <c r="C44" s="95"/>
      <c r="D44" s="95"/>
      <c r="E44" s="95"/>
      <c r="F44" s="145" t="str">
        <f t="shared" si="0"/>
        <v/>
      </c>
      <c r="G44" s="107"/>
      <c r="H44" s="107"/>
    </row>
    <row r="45" spans="1:8">
      <c r="A45" s="95"/>
      <c r="B45" s="95"/>
      <c r="C45" s="95"/>
      <c r="D45" s="95"/>
      <c r="E45" s="95"/>
      <c r="F45" s="145" t="str">
        <f t="shared" si="0"/>
        <v/>
      </c>
      <c r="G45" s="107"/>
      <c r="H45" s="107"/>
    </row>
    <row r="46" spans="1:8">
      <c r="F46" s="25" t="str">
        <f t="shared" si="0"/>
        <v/>
      </c>
    </row>
    <row r="47" spans="1:8">
      <c r="F47" s="25" t="str">
        <f t="shared" si="0"/>
        <v/>
      </c>
    </row>
    <row r="48" spans="1:8">
      <c r="F48" s="25" t="str">
        <f t="shared" si="0"/>
        <v/>
      </c>
    </row>
    <row r="49" spans="6:6">
      <c r="F49" s="25" t="str">
        <f t="shared" si="0"/>
        <v/>
      </c>
    </row>
    <row r="50" spans="6:6">
      <c r="F50" s="25" t="str">
        <f t="shared" si="0"/>
        <v/>
      </c>
    </row>
    <row r="51" spans="6:6">
      <c r="F51" s="25" t="str">
        <f t="shared" si="0"/>
        <v/>
      </c>
    </row>
    <row r="52" spans="6:6">
      <c r="F52" s="25" t="str">
        <f t="shared" si="0"/>
        <v/>
      </c>
    </row>
    <row r="53" spans="6:6">
      <c r="F53" s="25" t="str">
        <f t="shared" si="0"/>
        <v/>
      </c>
    </row>
    <row r="54" spans="6:6">
      <c r="F54" s="25" t="str">
        <f t="shared" si="0"/>
        <v/>
      </c>
    </row>
    <row r="55" spans="6:6">
      <c r="F55" s="25" t="str">
        <f t="shared" si="0"/>
        <v/>
      </c>
    </row>
    <row r="56" spans="6:6">
      <c r="F56" s="25" t="str">
        <f t="shared" si="0"/>
        <v/>
      </c>
    </row>
    <row r="57" spans="6:6">
      <c r="F57" s="25" t="str">
        <f t="shared" si="0"/>
        <v/>
      </c>
    </row>
    <row r="58" spans="6:6">
      <c r="F58" s="25" t="str">
        <f t="shared" si="0"/>
        <v/>
      </c>
    </row>
    <row r="59" spans="6:6">
      <c r="F59" s="25" t="str">
        <f t="shared" si="0"/>
        <v/>
      </c>
    </row>
    <row r="60" spans="6:6">
      <c r="F60" s="25" t="str">
        <f t="shared" si="0"/>
        <v/>
      </c>
    </row>
    <row r="61" spans="6:6">
      <c r="F61" s="25" t="str">
        <f t="shared" si="0"/>
        <v/>
      </c>
    </row>
    <row r="62" spans="6:6">
      <c r="F62" s="25" t="str">
        <f t="shared" si="0"/>
        <v/>
      </c>
    </row>
    <row r="63" spans="6:6">
      <c r="F63" s="25" t="str">
        <f t="shared" si="0"/>
        <v/>
      </c>
    </row>
    <row r="64" spans="6:6">
      <c r="F64" s="25" t="str">
        <f t="shared" si="0"/>
        <v/>
      </c>
    </row>
    <row r="65" spans="6:6">
      <c r="F65" s="25" t="str">
        <f t="shared" si="0"/>
        <v/>
      </c>
    </row>
    <row r="66" spans="6:6">
      <c r="F66" s="25" t="str">
        <f t="shared" si="0"/>
        <v/>
      </c>
    </row>
    <row r="67" spans="6:6">
      <c r="F67" s="25" t="str">
        <f t="shared" si="0"/>
        <v/>
      </c>
    </row>
    <row r="68" spans="6:6">
      <c r="F68" s="25" t="str">
        <f t="shared" si="0"/>
        <v/>
      </c>
    </row>
    <row r="69" spans="6:6">
      <c r="F69" s="25" t="str">
        <f t="shared" si="0"/>
        <v/>
      </c>
    </row>
    <row r="70" spans="6:6">
      <c r="F70" s="25" t="str">
        <f t="shared" si="0"/>
        <v/>
      </c>
    </row>
    <row r="71" spans="6:6">
      <c r="F71" s="25" t="str">
        <f t="shared" si="0"/>
        <v/>
      </c>
    </row>
    <row r="72" spans="6:6">
      <c r="F72" s="25" t="str">
        <f t="shared" si="0"/>
        <v/>
      </c>
    </row>
    <row r="73" spans="6:6">
      <c r="F73" s="25" t="str">
        <f t="shared" si="0"/>
        <v/>
      </c>
    </row>
    <row r="74" spans="6:6">
      <c r="F74" s="25" t="str">
        <f t="shared" si="0"/>
        <v/>
      </c>
    </row>
    <row r="75" spans="6:6">
      <c r="F75" s="25" t="str">
        <f t="shared" si="0"/>
        <v/>
      </c>
    </row>
    <row r="76" spans="6:6">
      <c r="F76" s="25" t="str">
        <f t="shared" si="0"/>
        <v/>
      </c>
    </row>
    <row r="77" spans="6:6">
      <c r="F77" s="25" t="str">
        <f t="shared" si="0"/>
        <v/>
      </c>
    </row>
    <row r="78" spans="6:6">
      <c r="F78" s="25" t="str">
        <f t="shared" si="0"/>
        <v/>
      </c>
    </row>
    <row r="79" spans="6:6">
      <c r="F79" s="25" t="str">
        <f t="shared" ref="F79:F107" si="1">IF(E79&gt;0,D79-E79,"")</f>
        <v/>
      </c>
    </row>
    <row r="80" spans="6:6">
      <c r="F80" s="25" t="str">
        <f t="shared" si="1"/>
        <v/>
      </c>
    </row>
    <row r="81" spans="6:6">
      <c r="F81" s="25" t="str">
        <f t="shared" si="1"/>
        <v/>
      </c>
    </row>
    <row r="82" spans="6:6">
      <c r="F82" s="25" t="str">
        <f t="shared" si="1"/>
        <v/>
      </c>
    </row>
    <row r="83" spans="6:6">
      <c r="F83" s="25" t="str">
        <f t="shared" si="1"/>
        <v/>
      </c>
    </row>
    <row r="84" spans="6:6">
      <c r="F84" s="25" t="str">
        <f t="shared" si="1"/>
        <v/>
      </c>
    </row>
    <row r="85" spans="6:6">
      <c r="F85" s="25" t="str">
        <f t="shared" si="1"/>
        <v/>
      </c>
    </row>
    <row r="86" spans="6:6">
      <c r="F86" s="25" t="str">
        <f t="shared" si="1"/>
        <v/>
      </c>
    </row>
    <row r="87" spans="6:6">
      <c r="F87" s="25" t="str">
        <f t="shared" si="1"/>
        <v/>
      </c>
    </row>
    <row r="88" spans="6:6">
      <c r="F88" s="25" t="str">
        <f t="shared" si="1"/>
        <v/>
      </c>
    </row>
    <row r="89" spans="6:6">
      <c r="F89" s="25" t="str">
        <f t="shared" si="1"/>
        <v/>
      </c>
    </row>
    <row r="90" spans="6:6">
      <c r="F90" s="25" t="str">
        <f t="shared" si="1"/>
        <v/>
      </c>
    </row>
    <row r="91" spans="6:6">
      <c r="F91" s="25" t="str">
        <f t="shared" si="1"/>
        <v/>
      </c>
    </row>
    <row r="92" spans="6:6">
      <c r="F92" s="25" t="str">
        <f t="shared" si="1"/>
        <v/>
      </c>
    </row>
    <row r="93" spans="6:6">
      <c r="F93" s="25" t="str">
        <f t="shared" si="1"/>
        <v/>
      </c>
    </row>
    <row r="94" spans="6:6">
      <c r="F94" s="25" t="str">
        <f t="shared" si="1"/>
        <v/>
      </c>
    </row>
    <row r="95" spans="6:6">
      <c r="F95" s="25" t="str">
        <f t="shared" si="1"/>
        <v/>
      </c>
    </row>
    <row r="96" spans="6:6">
      <c r="F96" s="25" t="str">
        <f t="shared" si="1"/>
        <v/>
      </c>
    </row>
    <row r="97" spans="6:6">
      <c r="F97" s="25" t="str">
        <f t="shared" si="1"/>
        <v/>
      </c>
    </row>
    <row r="98" spans="6:6">
      <c r="F98" s="25" t="str">
        <f t="shared" si="1"/>
        <v/>
      </c>
    </row>
    <row r="99" spans="6:6">
      <c r="F99" s="25" t="str">
        <f t="shared" si="1"/>
        <v/>
      </c>
    </row>
    <row r="100" spans="6:6">
      <c r="F100" s="25" t="str">
        <f t="shared" si="1"/>
        <v/>
      </c>
    </row>
    <row r="101" spans="6:6">
      <c r="F101" s="25" t="str">
        <f t="shared" si="1"/>
        <v/>
      </c>
    </row>
    <row r="102" spans="6:6">
      <c r="F102" s="25" t="str">
        <f t="shared" si="1"/>
        <v/>
      </c>
    </row>
    <row r="103" spans="6:6">
      <c r="F103" s="25" t="str">
        <f t="shared" si="1"/>
        <v/>
      </c>
    </row>
    <row r="104" spans="6:6">
      <c r="F104" s="25" t="str">
        <f t="shared" si="1"/>
        <v/>
      </c>
    </row>
    <row r="105" spans="6:6">
      <c r="F105" s="25" t="str">
        <f t="shared" si="1"/>
        <v/>
      </c>
    </row>
    <row r="106" spans="6:6">
      <c r="F106" s="25" t="str">
        <f t="shared" si="1"/>
        <v/>
      </c>
    </row>
    <row r="107" spans="6:6">
      <c r="F107" s="25" t="str">
        <f t="shared" si="1"/>
        <v/>
      </c>
    </row>
  </sheetData>
  <sheetProtection formatCells="0" formatColumns="0" formatRows="0" insertColumns="0" insertRows="0" insertHyperlinks="0" deleteColumns="0" deleteRows="0" sort="0" autoFilter="0"/>
  <protectedRanges>
    <protectedRange sqref="A24:J287 G13:G23 D13:E13 D15:E17 D19:E19 D21:E22 A13:C23 A6:C8 D5:E5 H13:H24 A11:H12" name="Bereich1"/>
  </protectedRanges>
  <customSheetViews>
    <customSheetView guid="{D42E3C2F-4C76-4897-BBB8-4FCFE90ACEE4}" showPageBreaks="1" showRuler="0">
      <selection activeCell="H1" sqref="H1"/>
      <pageMargins left="0.78740157499999996" right="0.78740157499999996" top="0.984251969" bottom="0.984251969" header="0.4921259845" footer="0.4921259845"/>
      <pageSetup paperSize="9" orientation="landscape" horizontalDpi="4294967293" verticalDpi="0" r:id="rId1"/>
      <headerFooter alignWithMargins="0"/>
    </customSheetView>
  </customSheetViews>
  <mergeCells count="5">
    <mergeCell ref="A2:E2"/>
    <mergeCell ref="G2:H2"/>
    <mergeCell ref="A3:H3"/>
    <mergeCell ref="B11:C11"/>
    <mergeCell ref="A1:H1"/>
  </mergeCells>
  <phoneticPr fontId="3" type="noConversion"/>
  <conditionalFormatting sqref="F14:F107">
    <cfRule type="cellIs" dxfId="40" priority="5" stopIfTrue="1" operator="greaterThanOrEqual">
      <formula>0</formula>
    </cfRule>
    <cfRule type="cellIs" dxfId="39" priority="6" stopIfTrue="1" operator="lessThan">
      <formula>0</formula>
    </cfRule>
  </conditionalFormatting>
  <conditionalFormatting sqref="H14:H29">
    <cfRule type="cellIs" dxfId="38" priority="7" stopIfTrue="1" operator="equal">
      <formula>"X"</formula>
    </cfRule>
  </conditionalFormatting>
  <conditionalFormatting sqref="G14:G29">
    <cfRule type="cellIs" dxfId="37" priority="8" stopIfTrue="1" operator="equal">
      <formula>"x"</formula>
    </cfRule>
  </conditionalFormatting>
  <conditionalFormatting sqref="D7">
    <cfRule type="cellIs" dxfId="36" priority="9" stopIfTrue="1" operator="lessThanOrEqual">
      <formula>$D$6</formula>
    </cfRule>
    <cfRule type="cellIs" dxfId="35" priority="10" stopIfTrue="1" operator="greaterThan">
      <formula>$D$6</formula>
    </cfRule>
  </conditionalFormatting>
  <conditionalFormatting sqref="E7">
    <cfRule type="cellIs" dxfId="34" priority="11" stopIfTrue="1" operator="lessThanOrEqual">
      <formula>$E$6</formula>
    </cfRule>
    <cfRule type="cellIs" dxfId="33" priority="12" stopIfTrue="1" operator="greaterThan">
      <formula>$E$6</formula>
    </cfRule>
  </conditionalFormatting>
  <conditionalFormatting sqref="G13:H13">
    <cfRule type="cellIs" dxfId="32" priority="13" stopIfTrue="1" operator="equal">
      <formula>"x"</formula>
    </cfRule>
  </conditionalFormatting>
  <conditionalFormatting sqref="G2">
    <cfRule type="cellIs" dxfId="31" priority="1" stopIfTrue="1" operator="lessThan">
      <formula>60</formula>
    </cfRule>
    <cfRule type="cellIs" dxfId="30" priority="2" stopIfTrue="1" operator="between">
      <formula>150</formula>
      <formula>60</formula>
    </cfRule>
    <cfRule type="cellIs" dxfId="29" priority="3" stopIfTrue="1" operator="greaterThan">
      <formula>150</formula>
    </cfRule>
  </conditionalFormatting>
  <hyperlinks>
    <hyperlink ref="A1" location="Checkliste!A1" display="zur Checkliste"/>
  </hyperlinks>
  <pageMargins left="0.78740157499999996" right="0.78740157499999996" top="0.984251969" bottom="0.984251969" header="0.4921259845" footer="0.4921259845"/>
  <pageSetup paperSize="9" orientation="landscape" horizontalDpi="4294967293" verticalDpi="0" r:id="rId2"/>
  <headerFooter alignWithMargins="0"/>
</worksheet>
</file>

<file path=xl/worksheets/sheet5.xml><?xml version="1.0" encoding="utf-8"?>
<worksheet xmlns="http://schemas.openxmlformats.org/spreadsheetml/2006/main" xmlns:r="http://schemas.openxmlformats.org/officeDocument/2006/relationships">
  <sheetPr codeName="Tabelle2" enableFormatConditionsCalculation="0">
    <tabColor indexed="42"/>
  </sheetPr>
  <dimension ref="A1:J41"/>
  <sheetViews>
    <sheetView workbookViewId="0">
      <selection activeCell="A9" sqref="A9"/>
    </sheetView>
  </sheetViews>
  <sheetFormatPr baseColWidth="10" defaultRowHeight="12.75"/>
  <cols>
    <col min="1" max="1" width="32.85546875" customWidth="1"/>
    <col min="3" max="4" width="1.42578125" customWidth="1"/>
    <col min="5" max="5" width="32.85546875" customWidth="1"/>
    <col min="7" max="8" width="1.42578125" customWidth="1"/>
    <col min="9" max="9" width="32.85546875" customWidth="1"/>
  </cols>
  <sheetData>
    <row r="1" spans="1:10" ht="30">
      <c r="A1" s="55" t="s">
        <v>23</v>
      </c>
      <c r="D1" s="75"/>
      <c r="E1" s="55" t="s">
        <v>10</v>
      </c>
      <c r="H1" s="75"/>
      <c r="I1" s="55" t="s">
        <v>6</v>
      </c>
    </row>
    <row r="2" spans="1:10" ht="15" customHeight="1">
      <c r="A2" s="10"/>
      <c r="D2" s="75"/>
      <c r="E2" s="10"/>
      <c r="H2" s="75"/>
      <c r="I2" s="10"/>
    </row>
    <row r="3" spans="1:10">
      <c r="D3" s="75"/>
      <c r="H3" s="75"/>
    </row>
    <row r="4" spans="1:10" ht="18">
      <c r="A4" s="1" t="s">
        <v>9</v>
      </c>
      <c r="B4" s="3">
        <f>Budgetplan!D18</f>
        <v>0</v>
      </c>
      <c r="C4" s="73"/>
      <c r="D4" s="75"/>
      <c r="E4" s="1" t="s">
        <v>9</v>
      </c>
      <c r="F4" s="3">
        <f>Budgetplan!D23</f>
        <v>0</v>
      </c>
      <c r="H4" s="75"/>
      <c r="I4" s="1" t="s">
        <v>9</v>
      </c>
      <c r="J4" s="3">
        <f>Budgetplan!D20</f>
        <v>0</v>
      </c>
    </row>
    <row r="5" spans="1:10" ht="18">
      <c r="A5" s="2" t="s">
        <v>8</v>
      </c>
      <c r="B5" s="4">
        <f>SUM(B9:B55)</f>
        <v>0</v>
      </c>
      <c r="C5" s="73"/>
      <c r="D5" s="75"/>
      <c r="E5" s="2" t="s">
        <v>8</v>
      </c>
      <c r="F5" s="4">
        <f>SUM(F9:F55)</f>
        <v>0</v>
      </c>
      <c r="H5" s="75"/>
      <c r="I5" s="2" t="s">
        <v>8</v>
      </c>
      <c r="J5" s="4">
        <f>SUM(J9:J55)</f>
        <v>0</v>
      </c>
    </row>
    <row r="6" spans="1:10" ht="18">
      <c r="A6" s="14"/>
      <c r="B6" s="15"/>
      <c r="C6" s="15"/>
      <c r="D6" s="75"/>
      <c r="E6" s="14"/>
      <c r="F6" s="15"/>
      <c r="H6" s="75"/>
      <c r="I6" s="14"/>
      <c r="J6" s="15"/>
    </row>
    <row r="7" spans="1:10">
      <c r="C7" s="74"/>
      <c r="D7" s="75"/>
      <c r="H7" s="75"/>
    </row>
    <row r="8" spans="1:10" ht="15.75" thickBot="1">
      <c r="A8" s="6" t="s">
        <v>24</v>
      </c>
      <c r="B8" s="18" t="s">
        <v>25</v>
      </c>
      <c r="C8" s="21"/>
      <c r="D8" s="75"/>
      <c r="E8" s="6" t="s">
        <v>24</v>
      </c>
      <c r="F8" s="18" t="s">
        <v>25</v>
      </c>
      <c r="H8" s="75"/>
      <c r="I8" s="6" t="s">
        <v>24</v>
      </c>
      <c r="J8" s="18" t="s">
        <v>25</v>
      </c>
    </row>
    <row r="9" spans="1:10" ht="13.5" thickTop="1">
      <c r="A9" s="7" t="s">
        <v>17</v>
      </c>
      <c r="B9" s="17"/>
      <c r="C9" s="19"/>
      <c r="D9" s="75"/>
      <c r="E9" s="7" t="s">
        <v>16</v>
      </c>
      <c r="F9" s="17"/>
      <c r="H9" s="75"/>
      <c r="I9" s="7" t="s">
        <v>26</v>
      </c>
      <c r="J9" s="17"/>
    </row>
    <row r="10" spans="1:10">
      <c r="A10" s="8" t="s">
        <v>18</v>
      </c>
      <c r="B10" s="16"/>
      <c r="C10" s="19"/>
      <c r="D10" s="75"/>
      <c r="E10" s="8" t="s">
        <v>66</v>
      </c>
      <c r="F10" s="16"/>
      <c r="H10" s="75"/>
      <c r="I10" s="8" t="s">
        <v>20</v>
      </c>
      <c r="J10" s="16"/>
    </row>
    <row r="11" spans="1:10">
      <c r="A11" s="8"/>
      <c r="B11" s="16"/>
      <c r="C11" s="19"/>
      <c r="D11" s="75"/>
      <c r="E11" s="8"/>
      <c r="F11" s="16"/>
      <c r="H11" s="75"/>
      <c r="I11" s="8" t="s">
        <v>21</v>
      </c>
      <c r="J11" s="16"/>
    </row>
    <row r="12" spans="1:10">
      <c r="A12" s="8"/>
      <c r="B12" s="16"/>
      <c r="D12" s="75"/>
      <c r="E12" s="8"/>
      <c r="F12" s="16"/>
      <c r="H12" s="75"/>
      <c r="I12" s="8" t="s">
        <v>22</v>
      </c>
      <c r="J12" s="16"/>
    </row>
    <row r="13" spans="1:10">
      <c r="A13" s="8"/>
      <c r="B13" s="16"/>
      <c r="D13" s="75"/>
      <c r="E13" s="8"/>
      <c r="F13" s="16"/>
      <c r="H13" s="75"/>
      <c r="I13" s="8"/>
      <c r="J13" s="16"/>
    </row>
    <row r="14" spans="1:10">
      <c r="A14" s="8"/>
      <c r="B14" s="16"/>
      <c r="D14" s="75"/>
      <c r="E14" s="8"/>
      <c r="F14" s="16"/>
      <c r="H14" s="75"/>
      <c r="I14" s="8"/>
      <c r="J14" s="16"/>
    </row>
    <row r="15" spans="1:10">
      <c r="A15" s="8"/>
      <c r="B15" s="16"/>
      <c r="C15" s="19"/>
      <c r="D15" s="76"/>
      <c r="E15" s="8"/>
      <c r="F15" s="16"/>
      <c r="G15" s="20"/>
      <c r="H15" s="76"/>
      <c r="I15" s="8"/>
      <c r="J15" s="16"/>
    </row>
    <row r="16" spans="1:10">
      <c r="A16" s="8"/>
      <c r="B16" s="16"/>
      <c r="C16" s="19"/>
      <c r="D16" s="76"/>
      <c r="E16" s="8"/>
      <c r="F16" s="16"/>
      <c r="G16" s="20"/>
      <c r="H16" s="76"/>
      <c r="I16" s="8"/>
      <c r="J16" s="16"/>
    </row>
    <row r="17" spans="1:10" ht="15">
      <c r="A17" s="8"/>
      <c r="B17" s="16"/>
      <c r="C17" s="22"/>
      <c r="D17" s="77"/>
      <c r="E17" s="8"/>
      <c r="F17" s="16"/>
      <c r="G17" s="23"/>
      <c r="H17" s="76"/>
      <c r="I17" s="8"/>
      <c r="J17" s="16"/>
    </row>
    <row r="18" spans="1:10">
      <c r="A18" s="8"/>
      <c r="B18" s="16"/>
      <c r="C18" s="19"/>
      <c r="D18" s="78"/>
      <c r="E18" s="8"/>
      <c r="F18" s="16"/>
      <c r="G18" s="20"/>
      <c r="H18" s="76"/>
      <c r="I18" s="8"/>
      <c r="J18" s="16"/>
    </row>
    <row r="19" spans="1:10">
      <c r="A19" s="8"/>
      <c r="B19" s="16"/>
      <c r="C19" s="19"/>
      <c r="D19" s="78"/>
      <c r="E19" s="8"/>
      <c r="F19" s="16"/>
      <c r="G19" s="20"/>
      <c r="H19" s="76"/>
      <c r="I19" s="8"/>
      <c r="J19" s="16"/>
    </row>
    <row r="20" spans="1:10">
      <c r="A20" s="8"/>
      <c r="B20" s="16"/>
      <c r="C20" s="19"/>
      <c r="D20" s="78"/>
      <c r="E20" s="8"/>
      <c r="F20" s="16"/>
      <c r="G20" s="20"/>
      <c r="H20" s="76"/>
      <c r="I20" s="8"/>
      <c r="J20" s="16"/>
    </row>
    <row r="21" spans="1:10">
      <c r="A21" s="8"/>
      <c r="B21" s="16"/>
      <c r="C21" s="19"/>
      <c r="D21" s="78"/>
      <c r="E21" s="8"/>
      <c r="F21" s="16"/>
      <c r="G21" s="20"/>
      <c r="H21" s="76"/>
      <c r="I21" s="8"/>
      <c r="J21" s="16"/>
    </row>
    <row r="22" spans="1:10">
      <c r="A22" s="8"/>
      <c r="B22" s="16"/>
      <c r="C22" s="19"/>
      <c r="D22" s="78"/>
      <c r="E22" s="8"/>
      <c r="F22" s="16"/>
      <c r="G22" s="20"/>
      <c r="H22" s="76"/>
      <c r="I22" s="8"/>
      <c r="J22" s="16"/>
    </row>
    <row r="23" spans="1:10">
      <c r="A23" s="8"/>
      <c r="B23" s="16"/>
      <c r="C23" s="19"/>
      <c r="D23" s="78"/>
      <c r="E23" s="8"/>
      <c r="F23" s="16"/>
      <c r="G23" s="20"/>
      <c r="H23" s="76"/>
      <c r="I23" s="8"/>
      <c r="J23" s="16"/>
    </row>
    <row r="24" spans="1:10">
      <c r="A24" s="8"/>
      <c r="B24" s="16"/>
      <c r="C24" s="19"/>
      <c r="D24" s="78"/>
      <c r="E24" s="8"/>
      <c r="F24" s="16"/>
      <c r="G24" s="20"/>
      <c r="H24" s="76"/>
      <c r="I24" s="8"/>
      <c r="J24" s="16"/>
    </row>
    <row r="25" spans="1:10">
      <c r="A25" s="8"/>
      <c r="B25" s="16"/>
      <c r="C25" s="19"/>
      <c r="D25" s="78"/>
      <c r="E25" s="8"/>
      <c r="F25" s="16"/>
      <c r="G25" s="20"/>
      <c r="H25" s="76"/>
      <c r="I25" s="8"/>
      <c r="J25" s="16"/>
    </row>
    <row r="26" spans="1:10">
      <c r="A26" s="8"/>
      <c r="B26" s="16"/>
      <c r="C26" s="19"/>
      <c r="D26" s="78"/>
      <c r="E26" s="8"/>
      <c r="F26" s="16"/>
      <c r="G26" s="20"/>
      <c r="H26" s="76"/>
      <c r="I26" s="8"/>
      <c r="J26" s="16"/>
    </row>
    <row r="27" spans="1:10">
      <c r="A27" s="8"/>
      <c r="B27" s="16"/>
      <c r="C27" s="19"/>
      <c r="D27" s="78"/>
      <c r="E27" s="8"/>
      <c r="F27" s="16"/>
      <c r="G27" s="20"/>
      <c r="H27" s="76"/>
      <c r="I27" s="8"/>
      <c r="J27" s="16"/>
    </row>
    <row r="28" spans="1:10">
      <c r="A28" s="8"/>
      <c r="B28" s="16"/>
      <c r="C28" s="19"/>
      <c r="D28" s="78"/>
      <c r="E28" s="8"/>
      <c r="F28" s="16"/>
      <c r="G28" s="20"/>
      <c r="H28" s="76"/>
      <c r="I28" s="8"/>
      <c r="J28" s="16"/>
    </row>
    <row r="29" spans="1:10">
      <c r="A29" s="8"/>
      <c r="B29" s="16"/>
      <c r="C29" s="19"/>
      <c r="D29" s="78"/>
      <c r="E29" s="8"/>
      <c r="F29" s="16"/>
      <c r="G29" s="20"/>
      <c r="H29" s="76"/>
      <c r="I29" s="8"/>
      <c r="J29" s="16"/>
    </row>
    <row r="30" spans="1:10">
      <c r="A30" s="8"/>
      <c r="B30" s="16"/>
      <c r="C30" s="19"/>
      <c r="D30" s="78"/>
      <c r="E30" s="8"/>
      <c r="F30" s="16"/>
      <c r="G30" s="20"/>
      <c r="H30" s="76"/>
      <c r="I30" s="8"/>
      <c r="J30" s="16"/>
    </row>
    <row r="31" spans="1:10">
      <c r="A31" s="8"/>
      <c r="B31" s="16"/>
      <c r="C31" s="19"/>
      <c r="D31" s="76"/>
      <c r="E31" s="8"/>
      <c r="F31" s="16"/>
      <c r="G31" s="19"/>
      <c r="H31" s="76"/>
      <c r="I31" s="8"/>
      <c r="J31" s="16"/>
    </row>
    <row r="32" spans="1:10">
      <c r="A32" s="8"/>
      <c r="B32" s="16"/>
      <c r="C32" s="19"/>
      <c r="D32" s="76"/>
      <c r="E32" s="8"/>
      <c r="F32" s="16"/>
      <c r="G32" s="19"/>
      <c r="H32" s="76"/>
      <c r="I32" s="8"/>
      <c r="J32" s="16"/>
    </row>
    <row r="33" spans="1:10">
      <c r="A33" s="8"/>
      <c r="B33" s="16"/>
      <c r="C33" s="19"/>
      <c r="D33" s="76"/>
      <c r="E33" s="8"/>
      <c r="F33" s="16"/>
      <c r="G33" s="19"/>
      <c r="H33" s="76"/>
      <c r="I33" s="8"/>
      <c r="J33" s="16"/>
    </row>
    <row r="34" spans="1:10">
      <c r="A34" s="8"/>
      <c r="B34" s="16"/>
      <c r="C34" s="19"/>
      <c r="D34" s="76"/>
      <c r="E34" s="8"/>
      <c r="F34" s="16"/>
      <c r="G34" s="19"/>
      <c r="H34" s="76"/>
      <c r="I34" s="8"/>
      <c r="J34" s="16"/>
    </row>
    <row r="35" spans="1:10">
      <c r="A35" s="8"/>
      <c r="B35" s="16"/>
      <c r="C35" s="19"/>
      <c r="D35" s="76"/>
      <c r="E35" s="8"/>
      <c r="F35" s="16"/>
      <c r="G35" s="19"/>
      <c r="H35" s="76"/>
      <c r="I35" s="8"/>
      <c r="J35" s="16"/>
    </row>
    <row r="36" spans="1:10">
      <c r="A36" s="8"/>
      <c r="B36" s="16"/>
      <c r="C36" s="19"/>
      <c r="D36" s="76"/>
      <c r="E36" s="8"/>
      <c r="F36" s="16"/>
      <c r="G36" s="19"/>
      <c r="H36" s="76"/>
      <c r="I36" s="8"/>
      <c r="J36" s="16"/>
    </row>
    <row r="37" spans="1:10">
      <c r="A37" s="8"/>
      <c r="B37" s="16"/>
      <c r="C37" s="19"/>
      <c r="D37" s="76"/>
      <c r="E37" s="8"/>
      <c r="F37" s="16"/>
      <c r="G37" s="19"/>
      <c r="H37" s="76"/>
      <c r="I37" s="8"/>
      <c r="J37" s="16"/>
    </row>
    <row r="38" spans="1:10">
      <c r="A38" s="8"/>
      <c r="B38" s="16"/>
      <c r="C38" s="19"/>
      <c r="D38" s="76"/>
      <c r="E38" s="8"/>
      <c r="F38" s="16"/>
      <c r="G38" s="19"/>
      <c r="H38" s="76"/>
      <c r="I38" s="8"/>
      <c r="J38" s="16"/>
    </row>
    <row r="39" spans="1:10">
      <c r="A39" s="8"/>
      <c r="B39" s="16"/>
      <c r="C39" s="19"/>
      <c r="D39" s="76"/>
      <c r="E39" s="8"/>
      <c r="F39" s="16"/>
      <c r="G39" s="19"/>
      <c r="H39" s="76"/>
      <c r="I39" s="8"/>
      <c r="J39" s="16"/>
    </row>
    <row r="40" spans="1:10">
      <c r="A40" s="8"/>
      <c r="B40" s="16"/>
      <c r="C40" s="19"/>
      <c r="D40" s="76"/>
      <c r="E40" s="8"/>
      <c r="F40" s="16"/>
      <c r="G40" s="19"/>
      <c r="H40" s="76"/>
      <c r="I40" s="8"/>
      <c r="J40" s="16"/>
    </row>
    <row r="41" spans="1:10">
      <c r="A41" s="19"/>
      <c r="B41" s="19"/>
      <c r="C41" s="19"/>
      <c r="D41" s="19"/>
      <c r="E41" s="19"/>
      <c r="F41" s="19"/>
      <c r="G41" s="19"/>
      <c r="H41" s="19"/>
      <c r="I41" s="19"/>
    </row>
  </sheetData>
  <customSheetViews>
    <customSheetView guid="{D42E3C2F-4C76-4897-BBB8-4FCFE90ACEE4}" showPageBreaks="1" showRuler="0">
      <selection activeCell="L29" sqref="L29"/>
      <pageMargins left="0.39370078740157483" right="0.39370078740157483" top="0.39370078740157483" bottom="0.39370078740157483" header="0.51181102362204722" footer="0.51181102362204722"/>
      <pageSetup paperSize="9" orientation="landscape" horizontalDpi="4294967293" verticalDpi="200" r:id="rId1"/>
      <headerFooter alignWithMargins="0"/>
    </customSheetView>
  </customSheetViews>
  <phoneticPr fontId="3" type="noConversion"/>
  <conditionalFormatting sqref="G18:G30">
    <cfRule type="cellIs" dxfId="28" priority="1" stopIfTrue="1" operator="equal">
      <formula>"X"</formula>
    </cfRule>
  </conditionalFormatting>
  <conditionalFormatting sqref="B5">
    <cfRule type="cellIs" dxfId="27" priority="2" stopIfTrue="1" operator="lessThanOrEqual">
      <formula>$B$4</formula>
    </cfRule>
    <cfRule type="cellIs" dxfId="26" priority="3" stopIfTrue="1" operator="greaterThan">
      <formula>$B$4</formula>
    </cfRule>
  </conditionalFormatting>
  <conditionalFormatting sqref="J5">
    <cfRule type="cellIs" dxfId="25" priority="4" stopIfTrue="1" operator="lessThanOrEqual">
      <formula>$J$4</formula>
    </cfRule>
    <cfRule type="cellIs" dxfId="24" priority="5" stopIfTrue="1" operator="greaterThan">
      <formula>$J$4</formula>
    </cfRule>
  </conditionalFormatting>
  <conditionalFormatting sqref="F5">
    <cfRule type="cellIs" dxfId="23" priority="6" stopIfTrue="1" operator="lessThanOrEqual">
      <formula>$F$4</formula>
    </cfRule>
    <cfRule type="cellIs" dxfId="22" priority="7" stopIfTrue="1" operator="greaterThan">
      <formula>$F$4</formula>
    </cfRule>
  </conditionalFormatting>
  <pageMargins left="0.39370078740157483" right="0.39370078740157483" top="0.39370078740157483" bottom="0.39370078740157483" header="0.51181102362204722" footer="0.51181102362204722"/>
  <pageSetup paperSize="9" orientation="landscape" horizontalDpi="4294967293" verticalDpi="200" r:id="rId2"/>
  <headerFooter alignWithMargins="0"/>
</worksheet>
</file>

<file path=xl/worksheets/sheet6.xml><?xml version="1.0" encoding="utf-8"?>
<worksheet xmlns="http://schemas.openxmlformats.org/spreadsheetml/2006/main" xmlns:r="http://schemas.openxmlformats.org/officeDocument/2006/relationships">
  <sheetPr enableFormatConditionsCalculation="0">
    <tabColor indexed="13"/>
  </sheetPr>
  <dimension ref="A1:N38"/>
  <sheetViews>
    <sheetView workbookViewId="0">
      <selection activeCell="B20" sqref="B20:C20"/>
    </sheetView>
  </sheetViews>
  <sheetFormatPr baseColWidth="10" defaultRowHeight="12.75"/>
  <cols>
    <col min="1" max="1" width="15.7109375" customWidth="1"/>
    <col min="11" max="11" width="14.28515625" customWidth="1"/>
  </cols>
  <sheetData>
    <row r="1" spans="1:14" ht="30">
      <c r="A1" s="55" t="s">
        <v>29</v>
      </c>
      <c r="K1" s="26">
        <f ca="1">TODAY()</f>
        <v>42025</v>
      </c>
    </row>
    <row r="2" spans="1:14">
      <c r="B2" s="13"/>
      <c r="G2" s="13"/>
    </row>
    <row r="5" spans="1:14">
      <c r="A5" s="27" t="s">
        <v>30</v>
      </c>
      <c r="B5" s="28"/>
      <c r="C5" s="29"/>
      <c r="D5" s="70" t="s">
        <v>69</v>
      </c>
      <c r="E5" s="57" t="s">
        <v>68</v>
      </c>
    </row>
    <row r="6" spans="1:14">
      <c r="A6" s="44" t="s">
        <v>51</v>
      </c>
      <c r="B6" s="231">
        <f>Gästeliste_Braut!B4+Gästeliste_Bräutigam!B4+2</f>
        <v>2</v>
      </c>
      <c r="C6" s="232"/>
      <c r="D6" s="58">
        <f>Gästeliste_Braut!B4</f>
        <v>0</v>
      </c>
      <c r="E6" s="11">
        <f>Gästeliste_Bräutigam!B4</f>
        <v>0</v>
      </c>
      <c r="H6" s="72"/>
      <c r="I6" s="72"/>
    </row>
    <row r="7" spans="1:14">
      <c r="A7" s="44" t="s">
        <v>32</v>
      </c>
      <c r="B7" s="231">
        <f>Gästeliste_Braut!B5+Gästeliste_Bräutigam!B5</f>
        <v>0</v>
      </c>
      <c r="C7" s="232"/>
      <c r="D7" s="58">
        <f>Gästeliste_Braut!B5</f>
        <v>0</v>
      </c>
      <c r="E7" s="11">
        <f>Gästeliste_Bräutigam!B5</f>
        <v>0</v>
      </c>
    </row>
    <row r="8" spans="1:14" ht="13.5" thickBot="1">
      <c r="A8" s="47" t="s">
        <v>33</v>
      </c>
      <c r="B8" s="237">
        <f>Gästeliste_Braut!B6+Gästeliste_Bräutigam!B6</f>
        <v>0</v>
      </c>
      <c r="C8" s="238"/>
      <c r="D8" s="59">
        <f>Gästeliste_Braut!B6</f>
        <v>0</v>
      </c>
      <c r="E8" s="48">
        <f>Gästeliste_Bräutigam!B6</f>
        <v>0</v>
      </c>
    </row>
    <row r="9" spans="1:14" ht="13.5" thickTop="1">
      <c r="A9" s="46" t="s">
        <v>34</v>
      </c>
      <c r="B9" s="233">
        <f>Gästeliste_Braut!B7+Gästeliste_Bräutigam!B7+2</f>
        <v>2</v>
      </c>
      <c r="C9" s="234"/>
      <c r="D9" s="66">
        <f>D6+D7+D8</f>
        <v>0</v>
      </c>
      <c r="E9" s="67">
        <f>E6+E7+E8</f>
        <v>0</v>
      </c>
    </row>
    <row r="10" spans="1:14">
      <c r="A10" s="54"/>
    </row>
    <row r="11" spans="1:14">
      <c r="A11" s="30" t="s">
        <v>35</v>
      </c>
      <c r="B11" s="19"/>
      <c r="C11" s="24"/>
      <c r="D11" s="71" t="s">
        <v>69</v>
      </c>
      <c r="E11" s="62" t="s">
        <v>68</v>
      </c>
    </row>
    <row r="12" spans="1:14">
      <c r="A12" s="45" t="s">
        <v>51</v>
      </c>
      <c r="B12" s="235">
        <f>Gästeliste_Braut!J4+Gästeliste_Bräutigam!J4+2</f>
        <v>2</v>
      </c>
      <c r="C12" s="236"/>
      <c r="D12" s="60">
        <f>Gästeliste_Braut!J4</f>
        <v>0</v>
      </c>
      <c r="E12" s="5">
        <f>Gästeliste_Bräutigam!J4</f>
        <v>0</v>
      </c>
      <c r="H12" s="72"/>
    </row>
    <row r="13" spans="1:14">
      <c r="A13" s="45" t="s">
        <v>32</v>
      </c>
      <c r="B13" s="235">
        <f>Gästeliste_Braut!J5+Gästeliste_Bräutigam!J5</f>
        <v>0</v>
      </c>
      <c r="C13" s="236"/>
      <c r="D13" s="60">
        <f>Gästeliste_Braut!J5</f>
        <v>0</v>
      </c>
      <c r="E13" s="5">
        <f>Gästeliste_Bräutigam!J5</f>
        <v>0</v>
      </c>
    </row>
    <row r="14" spans="1:14" ht="13.5" thickBot="1">
      <c r="A14" s="50" t="s">
        <v>33</v>
      </c>
      <c r="B14" s="241">
        <f>Gästeliste_Braut!J6+Gästeliste_Bräutigam!J6</f>
        <v>0</v>
      </c>
      <c r="C14" s="242"/>
      <c r="D14" s="61">
        <f>Gästeliste_Braut!J6</f>
        <v>0</v>
      </c>
      <c r="E14" s="53">
        <f>Gästeliste_Bräutigam!J6</f>
        <v>0</v>
      </c>
      <c r="N14">
        <v>1</v>
      </c>
    </row>
    <row r="15" spans="1:14" ht="13.5" thickTop="1">
      <c r="A15" s="49" t="s">
        <v>34</v>
      </c>
      <c r="B15" s="239">
        <f>B12+B13+B14</f>
        <v>2</v>
      </c>
      <c r="C15" s="240"/>
      <c r="D15" s="64" t="e">
        <f>D12+D13+D14 &amp; " (" &amp; ROUND((D12+D13+D14) * 100 / D9,0) &amp; "%)"</f>
        <v>#DIV/0!</v>
      </c>
      <c r="E15" s="65" t="e">
        <f>E12+E13+E14 &amp; " (" &amp; ROUND((E12+E13+E14) * 100 / E9,0) &amp; "%)"</f>
        <v>#DIV/0!</v>
      </c>
    </row>
    <row r="17" spans="1:11" ht="13.5" thickBot="1">
      <c r="A17" s="246" t="s">
        <v>50</v>
      </c>
      <c r="B17" s="246"/>
      <c r="C17" s="246"/>
      <c r="D17" s="31"/>
      <c r="E17" s="31"/>
      <c r="F17" s="31"/>
      <c r="G17" s="31"/>
      <c r="H17" s="31"/>
      <c r="I17" s="31"/>
      <c r="J17" s="31"/>
      <c r="K17" s="31"/>
    </row>
    <row r="18" spans="1:11" ht="30.75" thickTop="1">
      <c r="A18" s="32" t="s">
        <v>25</v>
      </c>
    </row>
    <row r="20" spans="1:11">
      <c r="A20" s="79" t="s">
        <v>52</v>
      </c>
      <c r="B20" s="245"/>
      <c r="C20" s="245"/>
      <c r="D20" s="91"/>
      <c r="E20" s="92"/>
      <c r="F20" s="92"/>
    </row>
    <row r="21" spans="1:11">
      <c r="A21" s="79" t="s">
        <v>54</v>
      </c>
      <c r="B21" s="245"/>
      <c r="C21" s="245"/>
      <c r="D21" s="91"/>
      <c r="E21" s="92"/>
      <c r="F21" s="92"/>
    </row>
    <row r="22" spans="1:11">
      <c r="A22" s="79" t="s">
        <v>53</v>
      </c>
      <c r="B22" s="245"/>
      <c r="C22" s="245"/>
      <c r="D22" s="91"/>
      <c r="E22" s="92"/>
      <c r="F22" s="92"/>
    </row>
    <row r="23" spans="1:11">
      <c r="A23" s="89"/>
      <c r="B23" s="90"/>
      <c r="C23" s="90"/>
      <c r="D23" s="72"/>
    </row>
    <row r="24" spans="1:11">
      <c r="A24" s="88"/>
      <c r="B24" s="88"/>
      <c r="C24" s="88"/>
      <c r="D24" s="88"/>
      <c r="E24" s="88"/>
      <c r="F24" s="88"/>
    </row>
    <row r="25" spans="1:11">
      <c r="A25" s="33" t="s">
        <v>1</v>
      </c>
    </row>
    <row r="26" spans="1:11">
      <c r="A26" s="44" t="s">
        <v>31</v>
      </c>
      <c r="B26" s="251">
        <f>B6*B20</f>
        <v>0</v>
      </c>
      <c r="C26" s="251"/>
    </row>
    <row r="27" spans="1:11">
      <c r="A27" s="80" t="s">
        <v>57</v>
      </c>
      <c r="B27" s="247">
        <f>B7*B21</f>
        <v>0</v>
      </c>
      <c r="C27" s="248"/>
    </row>
    <row r="28" spans="1:11" ht="13.5" thickBot="1">
      <c r="A28" s="47" t="s">
        <v>58</v>
      </c>
      <c r="B28" s="252">
        <f>B8*B22</f>
        <v>0</v>
      </c>
      <c r="C28" s="252"/>
    </row>
    <row r="29" spans="1:11" ht="18.75" thickTop="1">
      <c r="A29" s="68" t="s">
        <v>34</v>
      </c>
      <c r="B29" s="253">
        <f>B26+B27+B28</f>
        <v>0</v>
      </c>
      <c r="C29" s="253"/>
    </row>
    <row r="31" spans="1:11">
      <c r="A31" s="34" t="s">
        <v>36</v>
      </c>
    </row>
    <row r="32" spans="1:11">
      <c r="A32" s="45" t="s">
        <v>31</v>
      </c>
      <c r="B32" s="254">
        <f>B12*B20</f>
        <v>0</v>
      </c>
      <c r="C32" s="254"/>
    </row>
    <row r="33" spans="1:3">
      <c r="A33" s="81" t="s">
        <v>57</v>
      </c>
      <c r="B33" s="249">
        <f>B13*B21</f>
        <v>0</v>
      </c>
      <c r="C33" s="250"/>
    </row>
    <row r="34" spans="1:3" ht="13.5" thickBot="1">
      <c r="A34" s="50" t="s">
        <v>58</v>
      </c>
      <c r="B34" s="243">
        <f>B8*B22</f>
        <v>0</v>
      </c>
      <c r="C34" s="243"/>
    </row>
    <row r="35" spans="1:3" ht="18.75" thickTop="1">
      <c r="A35" s="69" t="s">
        <v>34</v>
      </c>
      <c r="B35" s="244">
        <f>B32+B33+B34</f>
        <v>0</v>
      </c>
      <c r="C35" s="244"/>
    </row>
    <row r="37" spans="1:3">
      <c r="A37" s="72" t="s">
        <v>55</v>
      </c>
    </row>
    <row r="38" spans="1:3">
      <c r="A38" s="72" t="s">
        <v>56</v>
      </c>
    </row>
  </sheetData>
  <sheetProtection sheet="1" objects="1" scenarios="1" formatCells="0" formatColumns="0" formatRows="0" insertColumns="0" insertRows="0" insertHyperlinks="0" deleteColumns="0" deleteRows="0" sort="0" autoFilter="0"/>
  <protectedRanges>
    <protectedRange sqref="B20:C22" name="Bereich1"/>
  </protectedRanges>
  <scenarios current="0">
    <scenario name="Veränderbar" locked="1" count="3" user="DANdi" comment="Nur die entsprechenden zellen für Veränderungen freischalten">
      <inputCells r="B20" val="58"/>
      <inputCells r="B21" val="29"/>
      <inputCells r="B22" val="0"/>
    </scenario>
  </scenarios>
  <customSheetViews>
    <customSheetView guid="{D42E3C2F-4C76-4897-BBB8-4FCFE90ACEE4}" showPageBreaks="1" showRuler="0">
      <selection activeCell="H28" sqref="H28"/>
      <pageMargins left="0.39370078740157483" right="0.39370078740157483" top="0.39370078740157483" bottom="0.39370078740157483" header="0.51181102362204722" footer="0.51181102362204722"/>
      <printOptions horizontalCentered="1"/>
      <pageSetup paperSize="9" orientation="landscape" horizontalDpi="4294967293" verticalDpi="0" r:id="rId1"/>
      <headerFooter alignWithMargins="0"/>
    </customSheetView>
  </customSheetViews>
  <mergeCells count="20">
    <mergeCell ref="B15:C15"/>
    <mergeCell ref="B14:C14"/>
    <mergeCell ref="B34:C34"/>
    <mergeCell ref="B35:C35"/>
    <mergeCell ref="B20:C20"/>
    <mergeCell ref="A17:C17"/>
    <mergeCell ref="B21:C21"/>
    <mergeCell ref="B22:C22"/>
    <mergeCell ref="B27:C27"/>
    <mergeCell ref="B33:C33"/>
    <mergeCell ref="B26:C26"/>
    <mergeCell ref="B28:C28"/>
    <mergeCell ref="B29:C29"/>
    <mergeCell ref="B32:C32"/>
    <mergeCell ref="B6:C6"/>
    <mergeCell ref="B9:C9"/>
    <mergeCell ref="B13:C13"/>
    <mergeCell ref="B12:C12"/>
    <mergeCell ref="B8:C8"/>
    <mergeCell ref="B7:C7"/>
  </mergeCells>
  <phoneticPr fontId="3" type="noConversion"/>
  <printOptions horizontalCentered="1"/>
  <pageMargins left="0.39370078740157483" right="0.39370078740157483" top="0.39370078740157483" bottom="0.39370078740157483" header="0.51181102362204722" footer="0.51181102362204722"/>
  <pageSetup paperSize="9" orientation="landscape" horizontalDpi="4294967293" verticalDpi="0" r:id="rId2"/>
  <headerFooter alignWithMargins="0"/>
  <legacyDrawing r:id="rId3"/>
</worksheet>
</file>

<file path=xl/worksheets/sheet7.xml><?xml version="1.0" encoding="utf-8"?>
<worksheet xmlns="http://schemas.openxmlformats.org/spreadsheetml/2006/main" xmlns:r="http://schemas.openxmlformats.org/officeDocument/2006/relationships">
  <sheetPr enableFormatConditionsCalculation="0">
    <tabColor indexed="43"/>
  </sheetPr>
  <dimension ref="A1:L44"/>
  <sheetViews>
    <sheetView workbookViewId="0">
      <selection activeCell="A12" sqref="A12"/>
    </sheetView>
  </sheetViews>
  <sheetFormatPr baseColWidth="10" defaultRowHeight="12.75"/>
  <cols>
    <col min="1" max="2" width="23.5703125" customWidth="1"/>
    <col min="3" max="4" width="14" customWidth="1"/>
    <col min="5" max="7" width="5.42578125" customWidth="1"/>
    <col min="8" max="8" width="5.42578125" style="12" customWidth="1"/>
    <col min="9" max="11" width="11.42578125" style="12"/>
    <col min="12" max="12" width="11.42578125" style="86"/>
  </cols>
  <sheetData>
    <row r="1" spans="1:11" ht="30">
      <c r="A1" s="55" t="s">
        <v>77</v>
      </c>
      <c r="E1" s="36"/>
      <c r="F1" s="12"/>
      <c r="G1" s="12"/>
      <c r="K1" s="93">
        <f ca="1">TODAY()</f>
        <v>42025</v>
      </c>
    </row>
    <row r="2" spans="1:11" ht="15" customHeight="1">
      <c r="A2" s="35"/>
      <c r="E2" s="36"/>
      <c r="F2" s="12"/>
      <c r="G2" s="12"/>
    </row>
    <row r="3" spans="1:11">
      <c r="A3" s="33" t="s">
        <v>1</v>
      </c>
      <c r="E3" s="36"/>
      <c r="F3" s="259" t="s">
        <v>36</v>
      </c>
      <c r="G3" s="259"/>
      <c r="H3" s="259"/>
      <c r="I3" s="259"/>
      <c r="J3" s="262"/>
      <c r="K3" s="262"/>
    </row>
    <row r="4" spans="1:11">
      <c r="A4" s="44" t="s">
        <v>31</v>
      </c>
      <c r="B4" s="51">
        <f>SUM(E9:E200)</f>
        <v>0</v>
      </c>
      <c r="E4" s="36"/>
      <c r="F4" s="260" t="s">
        <v>31</v>
      </c>
      <c r="G4" s="260"/>
      <c r="H4" s="260"/>
      <c r="I4" s="260"/>
      <c r="J4" s="254">
        <f>SUMIF(H9:H200,"x",E9:E200)</f>
        <v>0</v>
      </c>
      <c r="K4" s="254"/>
    </row>
    <row r="5" spans="1:11">
      <c r="A5" s="44" t="s">
        <v>32</v>
      </c>
      <c r="B5" s="51">
        <f>SUM(F9:F200)</f>
        <v>0</v>
      </c>
      <c r="E5" s="36"/>
      <c r="F5" s="260" t="s">
        <v>32</v>
      </c>
      <c r="G5" s="260"/>
      <c r="H5" s="260"/>
      <c r="I5" s="260"/>
      <c r="J5" s="254">
        <f>SUMIF(H9:H200,"x",F9:F200)</f>
        <v>0</v>
      </c>
      <c r="K5" s="254"/>
    </row>
    <row r="6" spans="1:11" ht="13.5" thickBot="1">
      <c r="A6" s="47" t="s">
        <v>33</v>
      </c>
      <c r="B6" s="52">
        <f>SUM(G9:G200)</f>
        <v>0</v>
      </c>
      <c r="E6" s="36"/>
      <c r="F6" s="263" t="s">
        <v>33</v>
      </c>
      <c r="G6" s="263"/>
      <c r="H6" s="263"/>
      <c r="I6" s="263"/>
      <c r="J6" s="243">
        <f>SUMIF(H9:H200,"x",G9:G200)</f>
        <v>0</v>
      </c>
      <c r="K6" s="243"/>
    </row>
    <row r="7" spans="1:11" ht="13.5" thickTop="1">
      <c r="A7" s="46" t="s">
        <v>34</v>
      </c>
      <c r="B7" s="63">
        <f>B4+B5+B6</f>
        <v>0</v>
      </c>
      <c r="E7" s="36"/>
      <c r="F7" s="264" t="s">
        <v>34</v>
      </c>
      <c r="G7" s="264"/>
      <c r="H7" s="264"/>
      <c r="I7" s="264"/>
      <c r="J7" s="261" t="e">
        <f>J4+J5+J6  &amp; " (" &amp; ROUND((J4+J5+J6 ) * 100 / B7,0) &amp; "%)"</f>
        <v>#DIV/0!</v>
      </c>
      <c r="K7" s="261"/>
    </row>
    <row r="8" spans="1:11" ht="13.5" thickBot="1">
      <c r="A8" s="31"/>
      <c r="B8" s="31"/>
      <c r="C8" s="31"/>
      <c r="D8" s="31"/>
      <c r="E8" s="37"/>
      <c r="F8" s="38"/>
      <c r="G8" s="38"/>
      <c r="H8" s="38"/>
      <c r="I8" s="38"/>
      <c r="J8" s="38"/>
      <c r="K8" s="38"/>
    </row>
    <row r="9" spans="1:11" ht="13.5" thickTop="1">
      <c r="A9" s="85"/>
      <c r="B9" s="257" t="s">
        <v>64</v>
      </c>
      <c r="C9" s="258"/>
      <c r="D9" s="258"/>
      <c r="E9" s="258"/>
      <c r="F9" s="258"/>
      <c r="G9" s="258"/>
      <c r="H9" s="258"/>
      <c r="I9" s="258"/>
      <c r="J9" s="258"/>
      <c r="K9" s="258"/>
    </row>
    <row r="10" spans="1:11">
      <c r="A10" s="56" t="s">
        <v>37</v>
      </c>
      <c r="B10" s="255" t="s">
        <v>65</v>
      </c>
      <c r="C10" s="256"/>
      <c r="D10" s="256"/>
      <c r="E10" s="256"/>
      <c r="F10" s="256"/>
      <c r="G10" s="256"/>
      <c r="H10" s="256"/>
      <c r="I10" s="256"/>
      <c r="J10" s="256"/>
      <c r="K10" s="256"/>
    </row>
    <row r="11" spans="1:11" ht="13.5" thickBot="1">
      <c r="A11" s="82" t="s">
        <v>38</v>
      </c>
      <c r="B11" s="82" t="s">
        <v>39</v>
      </c>
      <c r="C11" s="82" t="s">
        <v>40</v>
      </c>
      <c r="D11" s="82" t="s">
        <v>41</v>
      </c>
      <c r="E11" s="83" t="s">
        <v>59</v>
      </c>
      <c r="F11" s="84" t="s">
        <v>43</v>
      </c>
      <c r="G11" s="84" t="s">
        <v>47</v>
      </c>
      <c r="H11" s="84" t="s">
        <v>62</v>
      </c>
      <c r="I11" s="84" t="s">
        <v>60</v>
      </c>
      <c r="J11" s="84" t="s">
        <v>61</v>
      </c>
      <c r="K11" s="84" t="s">
        <v>44</v>
      </c>
    </row>
    <row r="12" spans="1:11" ht="13.5" thickTop="1">
      <c r="A12" s="17"/>
      <c r="B12" s="17"/>
      <c r="C12" s="17"/>
      <c r="D12" s="17"/>
      <c r="E12" s="40"/>
      <c r="F12" s="41"/>
      <c r="G12" s="41"/>
      <c r="H12" s="41"/>
      <c r="I12" s="41"/>
      <c r="J12" s="41"/>
      <c r="K12" s="41"/>
    </row>
    <row r="13" spans="1:11">
      <c r="A13" s="17"/>
      <c r="B13" s="17"/>
      <c r="C13" s="17"/>
      <c r="D13" s="17"/>
      <c r="E13" s="40"/>
      <c r="F13" s="41"/>
      <c r="G13" s="41"/>
      <c r="H13" s="41"/>
      <c r="I13" s="41"/>
      <c r="J13" s="41"/>
      <c r="K13" s="41"/>
    </row>
    <row r="14" spans="1:11">
      <c r="A14" s="16"/>
      <c r="B14" s="16"/>
      <c r="C14" s="16"/>
      <c r="D14" s="16"/>
      <c r="E14" s="42"/>
      <c r="F14" s="43"/>
      <c r="G14" s="41"/>
      <c r="H14" s="41"/>
      <c r="I14" s="43"/>
      <c r="J14" s="43"/>
      <c r="K14" s="43"/>
    </row>
    <row r="15" spans="1:11">
      <c r="A15" s="16"/>
      <c r="B15" s="16"/>
      <c r="C15" s="16"/>
      <c r="D15" s="16"/>
      <c r="E15" s="42"/>
      <c r="F15" s="43"/>
      <c r="G15" s="41"/>
      <c r="H15" s="41"/>
      <c r="I15" s="43"/>
      <c r="J15" s="43"/>
      <c r="K15" s="43"/>
    </row>
    <row r="16" spans="1:11">
      <c r="A16" s="16"/>
      <c r="B16" s="16"/>
      <c r="C16" s="16"/>
      <c r="D16" s="16"/>
      <c r="E16" s="42"/>
      <c r="F16" s="43"/>
      <c r="G16" s="41"/>
      <c r="H16" s="41"/>
      <c r="I16" s="43"/>
      <c r="J16" s="43"/>
      <c r="K16" s="43"/>
    </row>
    <row r="17" spans="1:11">
      <c r="A17" s="16"/>
      <c r="B17" s="16"/>
      <c r="C17" s="16"/>
      <c r="D17" s="16"/>
      <c r="E17" s="42"/>
      <c r="F17" s="43"/>
      <c r="G17" s="41"/>
      <c r="H17" s="41"/>
      <c r="I17" s="43"/>
      <c r="J17" s="43"/>
      <c r="K17" s="43"/>
    </row>
    <row r="18" spans="1:11">
      <c r="A18" s="16"/>
      <c r="B18" s="16"/>
      <c r="C18" s="16"/>
      <c r="D18" s="16"/>
      <c r="E18" s="42"/>
      <c r="F18" s="43"/>
      <c r="G18" s="41"/>
      <c r="H18" s="41"/>
      <c r="I18" s="43"/>
      <c r="J18" s="43"/>
      <c r="K18" s="43"/>
    </row>
    <row r="19" spans="1:11">
      <c r="A19" s="16"/>
      <c r="B19" s="16"/>
      <c r="C19" s="16"/>
      <c r="D19" s="16"/>
      <c r="E19" s="42"/>
      <c r="F19" s="43"/>
      <c r="G19" s="41"/>
      <c r="H19" s="41"/>
      <c r="I19" s="43"/>
      <c r="J19" s="43"/>
      <c r="K19" s="43"/>
    </row>
    <row r="20" spans="1:11">
      <c r="A20" s="87"/>
      <c r="B20" s="16"/>
      <c r="C20" s="16"/>
      <c r="D20" s="16"/>
      <c r="E20" s="42"/>
      <c r="F20" s="43"/>
      <c r="G20" s="43"/>
      <c r="H20" s="43"/>
      <c r="I20" s="43"/>
      <c r="J20" s="43"/>
      <c r="K20" s="43"/>
    </row>
    <row r="21" spans="1:11">
      <c r="A21" s="17"/>
      <c r="B21" s="17"/>
      <c r="C21" s="17"/>
      <c r="D21" s="17"/>
      <c r="E21" s="40"/>
      <c r="F21" s="41"/>
      <c r="G21" s="41"/>
      <c r="H21" s="41"/>
      <c r="I21" s="41"/>
      <c r="J21" s="41"/>
      <c r="K21" s="41"/>
    </row>
    <row r="22" spans="1:11">
      <c r="A22" s="16"/>
      <c r="B22" s="16"/>
      <c r="C22" s="16"/>
      <c r="D22" s="16"/>
      <c r="E22" s="42"/>
      <c r="F22" s="43"/>
      <c r="G22" s="41"/>
      <c r="H22" s="41"/>
      <c r="I22" s="43"/>
      <c r="J22" s="43"/>
      <c r="K22" s="43"/>
    </row>
    <row r="23" spans="1:11">
      <c r="A23" s="16"/>
      <c r="B23" s="16"/>
      <c r="C23" s="16"/>
      <c r="D23" s="16"/>
      <c r="E23" s="42"/>
      <c r="F23" s="43"/>
      <c r="G23" s="41"/>
      <c r="H23" s="41"/>
      <c r="I23" s="43"/>
      <c r="J23" s="43"/>
      <c r="K23" s="43"/>
    </row>
    <row r="24" spans="1:11">
      <c r="A24" s="16"/>
      <c r="B24" s="16"/>
      <c r="C24" s="16"/>
      <c r="D24" s="16"/>
      <c r="E24" s="42"/>
      <c r="F24" s="43"/>
      <c r="G24" s="41"/>
      <c r="H24" s="41"/>
      <c r="I24" s="43"/>
      <c r="J24" s="43"/>
      <c r="K24" s="43"/>
    </row>
    <row r="25" spans="1:11">
      <c r="A25" s="16"/>
      <c r="B25" s="16"/>
      <c r="C25" s="16"/>
      <c r="D25" s="16"/>
      <c r="E25" s="42"/>
      <c r="F25" s="43"/>
      <c r="G25" s="41"/>
      <c r="H25" s="41"/>
      <c r="I25" s="43"/>
      <c r="J25" s="43"/>
      <c r="K25" s="43"/>
    </row>
    <row r="26" spans="1:11">
      <c r="A26" s="16"/>
      <c r="B26" s="87"/>
      <c r="C26" s="16"/>
      <c r="D26" s="16"/>
      <c r="E26" s="42"/>
      <c r="F26" s="43"/>
      <c r="G26" s="41"/>
      <c r="H26" s="41"/>
      <c r="I26" s="43"/>
      <c r="J26" s="43"/>
      <c r="K26" s="43"/>
    </row>
    <row r="27" spans="1:11">
      <c r="A27" s="16"/>
      <c r="B27" s="16"/>
      <c r="C27" s="16"/>
      <c r="D27" s="16"/>
      <c r="E27" s="42"/>
      <c r="F27" s="43"/>
      <c r="G27" s="43"/>
      <c r="H27" s="43"/>
      <c r="I27" s="43"/>
      <c r="J27" s="43"/>
      <c r="K27" s="43"/>
    </row>
    <row r="28" spans="1:11">
      <c r="A28" s="16"/>
      <c r="B28" s="16"/>
      <c r="C28" s="16"/>
      <c r="D28" s="16"/>
      <c r="E28" s="42"/>
      <c r="F28" s="43"/>
      <c r="G28" s="43"/>
      <c r="H28" s="43"/>
      <c r="I28" s="43"/>
      <c r="J28" s="43"/>
      <c r="K28" s="43"/>
    </row>
    <row r="29" spans="1:11">
      <c r="E29" s="36"/>
      <c r="F29" s="12"/>
      <c r="G29" s="12"/>
      <c r="H29" s="20"/>
    </row>
    <row r="30" spans="1:11">
      <c r="A30" s="56" t="s">
        <v>45</v>
      </c>
      <c r="E30" s="36"/>
      <c r="F30" s="12"/>
      <c r="G30" s="12"/>
      <c r="H30" s="20"/>
    </row>
    <row r="31" spans="1:11" ht="13.5" thickBot="1">
      <c r="A31" s="82" t="s">
        <v>38</v>
      </c>
      <c r="B31" s="82" t="s">
        <v>39</v>
      </c>
      <c r="C31" s="82" t="s">
        <v>40</v>
      </c>
      <c r="D31" s="82" t="s">
        <v>41</v>
      </c>
      <c r="E31" s="83" t="s">
        <v>42</v>
      </c>
      <c r="F31" s="84" t="s">
        <v>43</v>
      </c>
      <c r="G31" s="84" t="s">
        <v>47</v>
      </c>
      <c r="H31" s="84" t="s">
        <v>62</v>
      </c>
      <c r="I31" s="84" t="s">
        <v>60</v>
      </c>
      <c r="J31" s="84" t="s">
        <v>61</v>
      </c>
      <c r="K31" s="84" t="s">
        <v>44</v>
      </c>
    </row>
    <row r="32" spans="1:11" ht="13.5" thickTop="1">
      <c r="A32" s="16"/>
      <c r="B32" s="16"/>
      <c r="C32" s="16"/>
      <c r="D32" s="16"/>
      <c r="E32" s="42"/>
      <c r="F32" s="43"/>
      <c r="G32" s="41"/>
      <c r="H32" s="41"/>
      <c r="I32" s="43"/>
      <c r="J32" s="43"/>
      <c r="K32" s="43"/>
    </row>
    <row r="33" spans="1:11">
      <c r="A33" s="16"/>
      <c r="B33" s="16"/>
      <c r="C33" s="16"/>
      <c r="D33" s="16"/>
      <c r="E33" s="42"/>
      <c r="F33" s="43"/>
      <c r="G33" s="41"/>
      <c r="H33" s="41"/>
      <c r="I33" s="43"/>
      <c r="J33" s="43"/>
      <c r="K33" s="43"/>
    </row>
    <row r="34" spans="1:11">
      <c r="A34" s="16"/>
      <c r="B34" s="16"/>
      <c r="C34" s="16"/>
      <c r="D34" s="16"/>
      <c r="E34" s="42"/>
      <c r="F34" s="43"/>
      <c r="G34" s="41"/>
      <c r="H34" s="41"/>
      <c r="I34" s="43"/>
      <c r="J34" s="43"/>
      <c r="K34" s="43"/>
    </row>
    <row r="35" spans="1:11">
      <c r="A35" s="16"/>
      <c r="B35" s="16"/>
      <c r="C35" s="16"/>
      <c r="D35" s="16"/>
      <c r="E35" s="42"/>
      <c r="F35" s="43"/>
      <c r="G35" s="43"/>
      <c r="H35" s="43"/>
      <c r="I35" s="43"/>
      <c r="J35" s="43"/>
      <c r="K35" s="43"/>
    </row>
    <row r="36" spans="1:11">
      <c r="A36" s="16"/>
      <c r="B36" s="16"/>
      <c r="C36" s="16"/>
      <c r="D36" s="16"/>
      <c r="E36" s="42"/>
      <c r="F36" s="43"/>
      <c r="G36" s="43"/>
      <c r="H36" s="43"/>
      <c r="I36" s="43"/>
      <c r="J36" s="43"/>
      <c r="K36" s="43"/>
    </row>
    <row r="37" spans="1:11">
      <c r="A37" s="16"/>
      <c r="B37" s="16"/>
      <c r="C37" s="16"/>
      <c r="D37" s="16"/>
      <c r="E37" s="42"/>
      <c r="F37" s="43"/>
      <c r="G37" s="43"/>
      <c r="H37" s="43"/>
      <c r="I37" s="43"/>
      <c r="J37" s="43"/>
      <c r="K37" s="43"/>
    </row>
    <row r="38" spans="1:11">
      <c r="E38" s="36"/>
      <c r="F38" s="12"/>
      <c r="G38" s="12"/>
      <c r="H38" s="20"/>
    </row>
    <row r="39" spans="1:11">
      <c r="A39" s="56" t="s">
        <v>46</v>
      </c>
      <c r="E39" s="36"/>
      <c r="F39" s="12"/>
      <c r="G39" s="12"/>
      <c r="H39" s="20"/>
    </row>
    <row r="40" spans="1:11" ht="13.5" thickBot="1">
      <c r="A40" s="82" t="s">
        <v>38</v>
      </c>
      <c r="B40" s="82" t="s">
        <v>39</v>
      </c>
      <c r="C40" s="82" t="s">
        <v>40</v>
      </c>
      <c r="D40" s="82" t="s">
        <v>41</v>
      </c>
      <c r="E40" s="83" t="s">
        <v>42</v>
      </c>
      <c r="F40" s="84" t="s">
        <v>43</v>
      </c>
      <c r="G40" s="84" t="s">
        <v>47</v>
      </c>
      <c r="H40" s="84" t="s">
        <v>62</v>
      </c>
      <c r="I40" s="84" t="s">
        <v>60</v>
      </c>
      <c r="J40" s="84" t="s">
        <v>61</v>
      </c>
      <c r="K40" s="84" t="s">
        <v>44</v>
      </c>
    </row>
    <row r="41" spans="1:11" ht="13.5" thickTop="1">
      <c r="A41" s="16"/>
      <c r="B41" s="16"/>
      <c r="C41" s="16"/>
      <c r="D41" s="16"/>
      <c r="E41" s="42"/>
      <c r="F41" s="43"/>
      <c r="G41" s="41"/>
      <c r="H41" s="41"/>
      <c r="I41" s="43"/>
      <c r="J41" s="43"/>
      <c r="K41" s="43"/>
    </row>
    <row r="42" spans="1:11">
      <c r="A42" s="17"/>
      <c r="B42" s="17"/>
      <c r="C42" s="17"/>
      <c r="D42" s="17"/>
      <c r="E42" s="40"/>
      <c r="F42" s="41"/>
      <c r="G42" s="41"/>
      <c r="H42" s="41"/>
      <c r="I42" s="41"/>
      <c r="J42" s="41"/>
      <c r="K42" s="41"/>
    </row>
    <row r="43" spans="1:11">
      <c r="A43" s="16"/>
      <c r="B43" s="16"/>
      <c r="C43" s="16"/>
      <c r="D43" s="16"/>
      <c r="E43" s="42"/>
      <c r="F43" s="43"/>
      <c r="G43" s="41"/>
      <c r="H43" s="41"/>
      <c r="I43" s="43"/>
      <c r="J43" s="43"/>
      <c r="K43" s="43"/>
    </row>
    <row r="44" spans="1:11">
      <c r="A44" s="16"/>
      <c r="B44" s="16"/>
      <c r="C44" s="16"/>
      <c r="D44" s="16"/>
      <c r="E44" s="42"/>
      <c r="F44" s="43"/>
      <c r="G44" s="41"/>
      <c r="H44" s="41"/>
      <c r="I44" s="43"/>
      <c r="J44" s="43"/>
      <c r="K44" s="43"/>
    </row>
  </sheetData>
  <sheetProtection sheet="1" objects="1" scenarios="1" formatCells="0" formatColumns="0" formatRows="0" insertColumns="0" insertRows="0" insertHyperlinks="0" deleteColumns="0" deleteRows="0" sort="0" autoFilter="0"/>
  <protectedRanges>
    <protectedRange sqref="A11:K200 A10 B10 B9 A1 B1 C1 D1 E1 F1 G1 H1 I1 J1 K1" name="Bereich1"/>
  </protectedRanges>
  <customSheetViews>
    <customSheetView guid="{D42E3C2F-4C76-4897-BBB8-4FCFE90ACEE4}" showRuler="0">
      <selection activeCell="E12" sqref="E12"/>
      <pageMargins left="0.39370078740157483" right="0.39370078740157483" top="0.39370078740157483" bottom="0.39370078740157483" header="0.51181102362204722" footer="0.51181102362204722"/>
      <printOptions horizontalCentered="1"/>
      <pageSetup paperSize="9" orientation="landscape" horizontalDpi="4294967293" verticalDpi="0" r:id="rId1"/>
      <headerFooter alignWithMargins="0"/>
    </customSheetView>
  </customSheetViews>
  <mergeCells count="12">
    <mergeCell ref="B10:K10"/>
    <mergeCell ref="B9:K9"/>
    <mergeCell ref="F3:I3"/>
    <mergeCell ref="F4:I4"/>
    <mergeCell ref="F5:I5"/>
    <mergeCell ref="J7:K7"/>
    <mergeCell ref="J3:K3"/>
    <mergeCell ref="J4:K4"/>
    <mergeCell ref="J5:K5"/>
    <mergeCell ref="J6:K6"/>
    <mergeCell ref="F6:I6"/>
    <mergeCell ref="F7:I7"/>
  </mergeCells>
  <phoneticPr fontId="3" type="noConversion"/>
  <conditionalFormatting sqref="K32:K37 K41:K44 K12:K28">
    <cfRule type="cellIs" dxfId="21" priority="1" stopIfTrue="1" operator="equal">
      <formula>"X"</formula>
    </cfRule>
  </conditionalFormatting>
  <conditionalFormatting sqref="E1:E8 F1:G12 E11:E12 E13:G65536">
    <cfRule type="cellIs" dxfId="20" priority="2" stopIfTrue="1" operator="equal">
      <formula>"x"</formula>
    </cfRule>
  </conditionalFormatting>
  <conditionalFormatting sqref="I1:I1048576">
    <cfRule type="cellIs" dxfId="19" priority="3" stopIfTrue="1" operator="equal">
      <formula>"x"</formula>
    </cfRule>
  </conditionalFormatting>
  <conditionalFormatting sqref="H1:H1048576">
    <cfRule type="cellIs" dxfId="18" priority="4" stopIfTrue="1" operator="equal">
      <formula>"x"</formula>
    </cfRule>
    <cfRule type="cellIs" dxfId="17" priority="5" stopIfTrue="1" operator="equal">
      <formula>"-"</formula>
    </cfRule>
  </conditionalFormatting>
  <conditionalFormatting sqref="J1:J1048576">
    <cfRule type="cellIs" dxfId="16" priority="6" stopIfTrue="1" operator="equal">
      <formula>"X"</formula>
    </cfRule>
    <cfRule type="cellIs" dxfId="15" priority="7" stopIfTrue="1" operator="equal">
      <formula>"-"</formula>
    </cfRule>
  </conditionalFormatting>
  <printOptions horizontalCentered="1"/>
  <pageMargins left="0.39370078740157483" right="0.39370078740157483" top="0.39370078740157483" bottom="0.39370078740157483" header="0.51181102362204722" footer="0.51181102362204722"/>
  <pageSetup paperSize="9" orientation="landscape" horizontalDpi="4294967293" verticalDpi="0" r:id="rId2"/>
  <headerFooter alignWithMargins="0"/>
  <legacyDrawing r:id="rId3"/>
</worksheet>
</file>

<file path=xl/worksheets/sheet8.xml><?xml version="1.0" encoding="utf-8"?>
<worksheet xmlns="http://schemas.openxmlformats.org/spreadsheetml/2006/main" xmlns:r="http://schemas.openxmlformats.org/officeDocument/2006/relationships">
  <sheetPr enableFormatConditionsCalculation="0">
    <tabColor indexed="43"/>
  </sheetPr>
  <dimension ref="A1:L44"/>
  <sheetViews>
    <sheetView workbookViewId="0">
      <selection activeCell="A12" sqref="A12"/>
    </sheetView>
  </sheetViews>
  <sheetFormatPr baseColWidth="10" defaultRowHeight="12.75"/>
  <cols>
    <col min="1" max="2" width="23.5703125" customWidth="1"/>
    <col min="3" max="4" width="14" customWidth="1"/>
    <col min="5" max="8" width="5.42578125" customWidth="1"/>
    <col min="12" max="12" width="11.42578125" style="86"/>
  </cols>
  <sheetData>
    <row r="1" spans="1:11" ht="30">
      <c r="A1" s="55" t="s">
        <v>76</v>
      </c>
      <c r="E1" s="36"/>
      <c r="F1" s="12"/>
      <c r="G1" s="12"/>
      <c r="H1" s="12"/>
      <c r="I1" s="12"/>
      <c r="K1" s="26">
        <f ca="1">TODAY()</f>
        <v>42025</v>
      </c>
    </row>
    <row r="2" spans="1:11" ht="15" customHeight="1">
      <c r="A2" s="35"/>
      <c r="E2" s="36"/>
      <c r="F2" s="12"/>
      <c r="G2" s="12"/>
      <c r="H2" s="12"/>
      <c r="I2" s="12"/>
    </row>
    <row r="3" spans="1:11">
      <c r="A3" s="33" t="s">
        <v>1</v>
      </c>
      <c r="E3" s="36"/>
      <c r="F3" s="259" t="s">
        <v>36</v>
      </c>
      <c r="G3" s="259"/>
      <c r="H3" s="259"/>
      <c r="I3" s="259"/>
      <c r="J3" s="262"/>
      <c r="K3" s="262"/>
    </row>
    <row r="4" spans="1:11">
      <c r="A4" s="44" t="s">
        <v>31</v>
      </c>
      <c r="B4" s="51">
        <f>SUM(E9:E200)</f>
        <v>0</v>
      </c>
      <c r="E4" s="36"/>
      <c r="F4" s="260" t="s">
        <v>31</v>
      </c>
      <c r="G4" s="260"/>
      <c r="H4" s="260"/>
      <c r="I4" s="260"/>
      <c r="J4" s="254">
        <f>SUMIF(H9:H200,"x",E9:E200)</f>
        <v>0</v>
      </c>
      <c r="K4" s="254"/>
    </row>
    <row r="5" spans="1:11">
      <c r="A5" s="44" t="s">
        <v>32</v>
      </c>
      <c r="B5" s="51">
        <f>SUM(F9:F200)</f>
        <v>0</v>
      </c>
      <c r="E5" s="36"/>
      <c r="F5" s="260" t="s">
        <v>32</v>
      </c>
      <c r="G5" s="260"/>
      <c r="H5" s="260"/>
      <c r="I5" s="260"/>
      <c r="J5" s="254">
        <f>SUMIF(H9:H200,"x",F9:F200)</f>
        <v>0</v>
      </c>
      <c r="K5" s="254"/>
    </row>
    <row r="6" spans="1:11" ht="13.5" thickBot="1">
      <c r="A6" s="47" t="s">
        <v>33</v>
      </c>
      <c r="B6" s="52">
        <f>SUM(G9:G200)</f>
        <v>0</v>
      </c>
      <c r="E6" s="36"/>
      <c r="F6" s="263" t="s">
        <v>33</v>
      </c>
      <c r="G6" s="263"/>
      <c r="H6" s="263"/>
      <c r="I6" s="263"/>
      <c r="J6" s="243">
        <f>SUMIF(H9:H200,"x",G9:G200)</f>
        <v>0</v>
      </c>
      <c r="K6" s="243"/>
    </row>
    <row r="7" spans="1:11" ht="13.5" thickTop="1">
      <c r="A7" s="46" t="s">
        <v>34</v>
      </c>
      <c r="B7" s="63">
        <f>B4+B5+B6</f>
        <v>0</v>
      </c>
      <c r="E7" s="36"/>
      <c r="F7" s="264" t="s">
        <v>34</v>
      </c>
      <c r="G7" s="264"/>
      <c r="H7" s="264"/>
      <c r="I7" s="264"/>
      <c r="J7" s="261" t="e">
        <f>J4+J5+J6  &amp; " (" &amp; ROUND((J4+J5+J6 ) * 100 / B7,0) &amp; "%)"</f>
        <v>#DIV/0!</v>
      </c>
      <c r="K7" s="261"/>
    </row>
    <row r="8" spans="1:11" ht="13.5" thickBot="1">
      <c r="A8" s="31"/>
      <c r="B8" s="31"/>
      <c r="C8" s="31"/>
      <c r="D8" s="31"/>
      <c r="E8" s="37"/>
      <c r="F8" s="38"/>
      <c r="G8" s="38"/>
      <c r="H8" s="38"/>
      <c r="I8" s="38"/>
      <c r="J8" s="31"/>
      <c r="K8" s="31"/>
    </row>
    <row r="9" spans="1:11" ht="13.5" thickTop="1">
      <c r="A9" s="39"/>
      <c r="B9" s="258" t="s">
        <v>63</v>
      </c>
      <c r="C9" s="258"/>
      <c r="D9" s="258"/>
      <c r="E9" s="258"/>
      <c r="F9" s="258"/>
      <c r="G9" s="258"/>
      <c r="H9" s="258"/>
      <c r="I9" s="258"/>
      <c r="J9" s="258"/>
      <c r="K9" s="258"/>
    </row>
    <row r="10" spans="1:11">
      <c r="A10" s="56" t="s">
        <v>37</v>
      </c>
      <c r="B10" s="255" t="s">
        <v>65</v>
      </c>
      <c r="C10" s="256"/>
      <c r="D10" s="256"/>
      <c r="E10" s="256"/>
      <c r="F10" s="256"/>
      <c r="G10" s="256"/>
      <c r="H10" s="256"/>
      <c r="I10" s="256"/>
      <c r="J10" s="256"/>
      <c r="K10" s="256"/>
    </row>
    <row r="11" spans="1:11" ht="13.5" thickBot="1">
      <c r="A11" s="82" t="s">
        <v>38</v>
      </c>
      <c r="B11" s="82" t="s">
        <v>39</v>
      </c>
      <c r="C11" s="82" t="s">
        <v>40</v>
      </c>
      <c r="D11" s="82" t="s">
        <v>41</v>
      </c>
      <c r="E11" s="83" t="s">
        <v>59</v>
      </c>
      <c r="F11" s="84" t="s">
        <v>43</v>
      </c>
      <c r="G11" s="84" t="s">
        <v>47</v>
      </c>
      <c r="H11" s="84" t="s">
        <v>62</v>
      </c>
      <c r="I11" s="84" t="s">
        <v>60</v>
      </c>
      <c r="J11" s="82" t="s">
        <v>61</v>
      </c>
      <c r="K11" s="82" t="s">
        <v>44</v>
      </c>
    </row>
    <row r="12" spans="1:11" ht="13.5" thickTop="1">
      <c r="A12" s="17"/>
      <c r="B12" s="17"/>
      <c r="C12" s="17"/>
      <c r="D12" s="17"/>
      <c r="E12" s="40"/>
      <c r="F12" s="41"/>
      <c r="G12" s="41"/>
      <c r="H12" s="41"/>
      <c r="I12" s="41"/>
      <c r="J12" s="41"/>
      <c r="K12" s="41"/>
    </row>
    <row r="13" spans="1:11">
      <c r="A13" s="16"/>
      <c r="B13" s="16"/>
      <c r="C13" s="16"/>
      <c r="D13" s="16"/>
      <c r="E13" s="42"/>
      <c r="F13" s="43"/>
      <c r="G13" s="41"/>
      <c r="H13" s="41"/>
      <c r="I13" s="43"/>
      <c r="J13" s="43"/>
      <c r="K13" s="43"/>
    </row>
    <row r="14" spans="1:11">
      <c r="A14" s="16"/>
      <c r="B14" s="16"/>
      <c r="C14" s="16"/>
      <c r="D14" s="16"/>
      <c r="E14" s="42"/>
      <c r="F14" s="43"/>
      <c r="G14" s="41"/>
      <c r="H14" s="41"/>
      <c r="I14" s="43"/>
      <c r="J14" s="43"/>
      <c r="K14" s="43"/>
    </row>
    <row r="15" spans="1:11">
      <c r="A15" s="16"/>
      <c r="B15" s="16"/>
      <c r="C15" s="16"/>
      <c r="D15" s="16"/>
      <c r="E15" s="42"/>
      <c r="F15" s="43"/>
      <c r="G15" s="41"/>
      <c r="H15" s="41"/>
      <c r="I15" s="43"/>
      <c r="J15" s="43"/>
      <c r="K15" s="43"/>
    </row>
    <row r="16" spans="1:11">
      <c r="A16" s="16"/>
      <c r="B16" s="16"/>
      <c r="C16" s="16"/>
      <c r="D16" s="16"/>
      <c r="E16" s="42"/>
      <c r="F16" s="43"/>
      <c r="G16" s="41"/>
      <c r="H16" s="41"/>
      <c r="I16" s="43"/>
      <c r="J16" s="43"/>
      <c r="K16" s="43"/>
    </row>
    <row r="17" spans="1:11">
      <c r="A17" s="16"/>
      <c r="B17" s="16"/>
      <c r="C17" s="16"/>
      <c r="D17" s="16"/>
      <c r="E17" s="42"/>
      <c r="F17" s="43"/>
      <c r="G17" s="41"/>
      <c r="H17" s="41"/>
      <c r="I17" s="43"/>
      <c r="J17" s="43"/>
      <c r="K17" s="43"/>
    </row>
    <row r="18" spans="1:11">
      <c r="A18" s="16"/>
      <c r="B18" s="16"/>
      <c r="C18" s="16"/>
      <c r="D18" s="16"/>
      <c r="E18" s="42"/>
      <c r="F18" s="43"/>
      <c r="G18" s="41"/>
      <c r="H18" s="41"/>
      <c r="I18" s="43"/>
      <c r="J18" s="43"/>
      <c r="K18" s="43"/>
    </row>
    <row r="19" spans="1:11">
      <c r="A19" s="16"/>
      <c r="B19" s="16"/>
      <c r="C19" s="16"/>
      <c r="D19" s="16"/>
      <c r="E19" s="42"/>
      <c r="F19" s="43"/>
      <c r="G19" s="41"/>
      <c r="H19" s="41"/>
      <c r="I19" s="43"/>
      <c r="J19" s="43"/>
      <c r="K19" s="43"/>
    </row>
    <row r="20" spans="1:11">
      <c r="A20" s="87"/>
      <c r="B20" s="16"/>
      <c r="C20" s="16"/>
      <c r="D20" s="16"/>
      <c r="E20" s="42"/>
      <c r="F20" s="43"/>
      <c r="G20" s="43"/>
      <c r="H20" s="43"/>
      <c r="I20" s="43"/>
      <c r="J20" s="43"/>
      <c r="K20" s="43"/>
    </row>
    <row r="21" spans="1:11">
      <c r="A21" s="17"/>
      <c r="B21" s="17"/>
      <c r="C21" s="17"/>
      <c r="D21" s="17"/>
      <c r="E21" s="40"/>
      <c r="F21" s="41"/>
      <c r="G21" s="41"/>
      <c r="H21" s="41"/>
      <c r="I21" s="41"/>
      <c r="J21" s="41"/>
      <c r="K21" s="41"/>
    </row>
    <row r="22" spans="1:11">
      <c r="A22" s="16"/>
      <c r="B22" s="16"/>
      <c r="C22" s="16"/>
      <c r="D22" s="16"/>
      <c r="E22" s="42"/>
      <c r="F22" s="43"/>
      <c r="G22" s="41"/>
      <c r="H22" s="41"/>
      <c r="I22" s="43"/>
      <c r="J22" s="43"/>
      <c r="K22" s="43"/>
    </row>
    <row r="23" spans="1:11">
      <c r="A23" s="16"/>
      <c r="B23" s="16"/>
      <c r="C23" s="16"/>
      <c r="D23" s="16"/>
      <c r="E23" s="42"/>
      <c r="F23" s="43"/>
      <c r="G23" s="41"/>
      <c r="H23" s="41"/>
      <c r="I23" s="43"/>
      <c r="J23" s="43"/>
      <c r="K23" s="43"/>
    </row>
    <row r="24" spans="1:11">
      <c r="A24" s="16"/>
      <c r="B24" s="16"/>
      <c r="C24" s="16"/>
      <c r="D24" s="16"/>
      <c r="E24" s="42"/>
      <c r="F24" s="43"/>
      <c r="G24" s="41"/>
      <c r="H24" s="41"/>
      <c r="I24" s="43"/>
      <c r="J24" s="43"/>
      <c r="K24" s="43"/>
    </row>
    <row r="25" spans="1:11">
      <c r="A25" s="16"/>
      <c r="B25" s="16"/>
      <c r="C25" s="16"/>
      <c r="D25" s="16"/>
      <c r="E25" s="42"/>
      <c r="F25" s="43"/>
      <c r="G25" s="41"/>
      <c r="H25" s="41"/>
      <c r="I25" s="43"/>
      <c r="J25" s="43"/>
      <c r="K25" s="43"/>
    </row>
    <row r="26" spans="1:11">
      <c r="A26" s="16"/>
      <c r="B26" s="87"/>
      <c r="C26" s="16"/>
      <c r="D26" s="16"/>
      <c r="E26" s="42"/>
      <c r="F26" s="43"/>
      <c r="G26" s="41"/>
      <c r="H26" s="41"/>
      <c r="I26" s="43"/>
      <c r="J26" s="43"/>
      <c r="K26" s="43"/>
    </row>
    <row r="27" spans="1:11">
      <c r="A27" s="16"/>
      <c r="B27" s="16"/>
      <c r="C27" s="16"/>
      <c r="D27" s="16"/>
      <c r="E27" s="42"/>
      <c r="F27" s="43"/>
      <c r="G27" s="43"/>
      <c r="H27" s="43"/>
      <c r="I27" s="43"/>
      <c r="J27" s="43"/>
      <c r="K27" s="43"/>
    </row>
    <row r="28" spans="1:11">
      <c r="A28" s="16"/>
      <c r="B28" s="16"/>
      <c r="C28" s="16"/>
      <c r="D28" s="16"/>
      <c r="E28" s="42"/>
      <c r="F28" s="43"/>
      <c r="G28" s="43"/>
      <c r="H28" s="43"/>
      <c r="I28" s="43"/>
      <c r="J28" s="43"/>
      <c r="K28" s="43"/>
    </row>
    <row r="29" spans="1:11">
      <c r="E29" s="36"/>
      <c r="F29" s="12"/>
      <c r="G29" s="12"/>
      <c r="H29" s="20"/>
      <c r="I29" s="12"/>
    </row>
    <row r="30" spans="1:11">
      <c r="A30" s="56" t="s">
        <v>45</v>
      </c>
      <c r="E30" s="36"/>
      <c r="F30" s="12"/>
      <c r="G30" s="12"/>
      <c r="H30" s="20"/>
      <c r="I30" s="12"/>
    </row>
    <row r="31" spans="1:11" ht="13.5" thickBot="1">
      <c r="A31" s="82" t="s">
        <v>38</v>
      </c>
      <c r="B31" s="82" t="s">
        <v>39</v>
      </c>
      <c r="C31" s="82" t="s">
        <v>40</v>
      </c>
      <c r="D31" s="82" t="s">
        <v>41</v>
      </c>
      <c r="E31" s="83" t="s">
        <v>42</v>
      </c>
      <c r="F31" s="84" t="s">
        <v>43</v>
      </c>
      <c r="G31" s="84" t="s">
        <v>47</v>
      </c>
      <c r="H31" s="84" t="s">
        <v>62</v>
      </c>
      <c r="I31" s="84" t="s">
        <v>60</v>
      </c>
      <c r="J31" s="82" t="s">
        <v>61</v>
      </c>
      <c r="K31" s="82" t="s">
        <v>44</v>
      </c>
    </row>
    <row r="32" spans="1:11" ht="13.5" thickTop="1">
      <c r="A32" s="16"/>
      <c r="B32" s="16"/>
      <c r="C32" s="16"/>
      <c r="D32" s="16"/>
      <c r="E32" s="42"/>
      <c r="F32" s="43"/>
      <c r="G32" s="41"/>
      <c r="H32" s="41"/>
      <c r="I32" s="43"/>
      <c r="J32" s="43"/>
      <c r="K32" s="43"/>
    </row>
    <row r="33" spans="1:11">
      <c r="A33" s="16"/>
      <c r="B33" s="16"/>
      <c r="C33" s="16"/>
      <c r="D33" s="16"/>
      <c r="E33" s="42"/>
      <c r="F33" s="43"/>
      <c r="G33" s="41"/>
      <c r="H33" s="41"/>
      <c r="I33" s="43"/>
      <c r="J33" s="43"/>
      <c r="K33" s="43"/>
    </row>
    <row r="34" spans="1:11">
      <c r="A34" s="16"/>
      <c r="B34" s="16"/>
      <c r="C34" s="16"/>
      <c r="D34" s="16"/>
      <c r="E34" s="42"/>
      <c r="F34" s="43"/>
      <c r="G34" s="41"/>
      <c r="H34" s="41"/>
      <c r="I34" s="43"/>
      <c r="J34" s="43"/>
      <c r="K34" s="43"/>
    </row>
    <row r="35" spans="1:11">
      <c r="A35" s="16"/>
      <c r="B35" s="16"/>
      <c r="C35" s="16"/>
      <c r="D35" s="16"/>
      <c r="E35" s="42"/>
      <c r="F35" s="43"/>
      <c r="G35" s="43"/>
      <c r="H35" s="43"/>
      <c r="I35" s="43"/>
      <c r="J35" s="43"/>
      <c r="K35" s="43"/>
    </row>
    <row r="36" spans="1:11">
      <c r="A36" s="16"/>
      <c r="B36" s="16"/>
      <c r="C36" s="16"/>
      <c r="D36" s="16"/>
      <c r="E36" s="42"/>
      <c r="F36" s="43"/>
      <c r="G36" s="43"/>
      <c r="H36" s="43"/>
      <c r="I36" s="43"/>
      <c r="J36" s="43"/>
      <c r="K36" s="43"/>
    </row>
    <row r="37" spans="1:11">
      <c r="A37" s="16"/>
      <c r="B37" s="16"/>
      <c r="C37" s="16"/>
      <c r="D37" s="16"/>
      <c r="E37" s="42"/>
      <c r="F37" s="43"/>
      <c r="G37" s="43"/>
      <c r="H37" s="43"/>
      <c r="I37" s="43"/>
      <c r="J37" s="43"/>
      <c r="K37" s="43"/>
    </row>
    <row r="38" spans="1:11">
      <c r="E38" s="36"/>
      <c r="F38" s="12"/>
      <c r="G38" s="12"/>
      <c r="H38" s="20"/>
      <c r="I38" s="12"/>
    </row>
    <row r="39" spans="1:11">
      <c r="A39" s="56" t="s">
        <v>46</v>
      </c>
      <c r="E39" s="36"/>
      <c r="F39" s="12"/>
      <c r="G39" s="12"/>
      <c r="H39" s="20"/>
      <c r="I39" s="12"/>
    </row>
    <row r="40" spans="1:11" ht="13.5" thickBot="1">
      <c r="A40" s="82" t="s">
        <v>38</v>
      </c>
      <c r="B40" s="82" t="s">
        <v>39</v>
      </c>
      <c r="C40" s="82" t="s">
        <v>40</v>
      </c>
      <c r="D40" s="82" t="s">
        <v>41</v>
      </c>
      <c r="E40" s="83" t="s">
        <v>42</v>
      </c>
      <c r="F40" s="84" t="s">
        <v>43</v>
      </c>
      <c r="G40" s="84" t="s">
        <v>47</v>
      </c>
      <c r="H40" s="84" t="s">
        <v>62</v>
      </c>
      <c r="I40" s="84" t="s">
        <v>60</v>
      </c>
      <c r="J40" s="82" t="s">
        <v>61</v>
      </c>
      <c r="K40" s="82" t="s">
        <v>44</v>
      </c>
    </row>
    <row r="41" spans="1:11" ht="13.5" thickTop="1">
      <c r="A41" s="16"/>
      <c r="B41" s="16"/>
      <c r="C41" s="16"/>
      <c r="D41" s="16"/>
      <c r="E41" s="42"/>
      <c r="F41" s="43"/>
      <c r="G41" s="41"/>
      <c r="H41" s="41"/>
      <c r="I41" s="43"/>
      <c r="J41" s="43"/>
      <c r="K41" s="43"/>
    </row>
    <row r="42" spans="1:11">
      <c r="A42" s="17"/>
      <c r="B42" s="17"/>
      <c r="C42" s="17"/>
      <c r="D42" s="17"/>
      <c r="E42" s="40"/>
      <c r="F42" s="41"/>
      <c r="G42" s="41"/>
      <c r="H42" s="41"/>
      <c r="I42" s="41"/>
      <c r="J42" s="41"/>
      <c r="K42" s="41"/>
    </row>
    <row r="43" spans="1:11">
      <c r="A43" s="16"/>
      <c r="B43" s="16"/>
      <c r="C43" s="16"/>
      <c r="D43" s="16"/>
      <c r="E43" s="42"/>
      <c r="F43" s="43"/>
      <c r="G43" s="41"/>
      <c r="H43" s="41"/>
      <c r="I43" s="43"/>
      <c r="J43" s="43"/>
      <c r="K43" s="43"/>
    </row>
    <row r="44" spans="1:11">
      <c r="A44" s="16"/>
      <c r="B44" s="16"/>
      <c r="C44" s="16"/>
      <c r="D44" s="16"/>
      <c r="E44" s="42"/>
      <c r="F44" s="43"/>
      <c r="G44" s="41"/>
      <c r="H44" s="41"/>
      <c r="I44" s="43"/>
      <c r="J44" s="43"/>
      <c r="K44" s="43"/>
    </row>
  </sheetData>
  <sheetProtection sheet="1" objects="1" scenarios="1" formatCells="0" formatColumns="0" formatRows="0" insertColumns="0" insertRows="0" insertHyperlinks="0" deleteColumns="0" deleteRows="0" sort="0" autoFilter="0"/>
  <protectedRanges>
    <protectedRange sqref="A10:K200 A1 B1 C1 D1 E1 F1 G1 H1 I1 J1 K1 B9 A9 A8 A8" name="Bereich1"/>
  </protectedRanges>
  <customSheetViews>
    <customSheetView guid="{D42E3C2F-4C76-4897-BBB8-4FCFE90ACEE4}" showRuler="0">
      <selection activeCell="A2" sqref="A2"/>
      <pageMargins left="0.39370078740157483" right="0.39370078740157483" top="0.39370078740157483" bottom="0.39370078740157483" header="0.51181102362204722" footer="0.51181102362204722"/>
      <printOptions horizontalCentered="1"/>
      <pageSetup paperSize="9" orientation="landscape" horizontalDpi="4294967293" verticalDpi="0" r:id="rId1"/>
      <headerFooter alignWithMargins="0"/>
    </customSheetView>
  </customSheetViews>
  <mergeCells count="12">
    <mergeCell ref="F3:I3"/>
    <mergeCell ref="F4:I4"/>
    <mergeCell ref="J3:K3"/>
    <mergeCell ref="J4:K4"/>
    <mergeCell ref="B10:K10"/>
    <mergeCell ref="B9:K9"/>
    <mergeCell ref="F7:I7"/>
    <mergeCell ref="J7:K7"/>
    <mergeCell ref="J5:K5"/>
    <mergeCell ref="J6:K6"/>
    <mergeCell ref="F5:I5"/>
    <mergeCell ref="F6:I6"/>
  </mergeCells>
  <phoneticPr fontId="3" type="noConversion"/>
  <conditionalFormatting sqref="K32:K37 K12:K28 K41:K44">
    <cfRule type="cellIs" dxfId="14" priority="1" stopIfTrue="1" operator="equal">
      <formula>"X"</formula>
    </cfRule>
  </conditionalFormatting>
  <conditionalFormatting sqref="E1:E8 E45:G65536 E11:E44 F1:G44">
    <cfRule type="cellIs" dxfId="13" priority="2" stopIfTrue="1" operator="equal">
      <formula>"x"</formula>
    </cfRule>
  </conditionalFormatting>
  <conditionalFormatting sqref="I1:I1048576">
    <cfRule type="cellIs" dxfId="12" priority="3" stopIfTrue="1" operator="equal">
      <formula>"x"</formula>
    </cfRule>
  </conditionalFormatting>
  <conditionalFormatting sqref="H1:H1048576">
    <cfRule type="cellIs" dxfId="11" priority="4" stopIfTrue="1" operator="equal">
      <formula>"x"</formula>
    </cfRule>
    <cfRule type="cellIs" dxfId="10" priority="5" stopIfTrue="1" operator="equal">
      <formula>"-"</formula>
    </cfRule>
  </conditionalFormatting>
  <conditionalFormatting sqref="J1:J9 J45:J65536">
    <cfRule type="cellIs" dxfId="9" priority="6" stopIfTrue="1" operator="equal">
      <formula>"x"</formula>
    </cfRule>
    <cfRule type="cellIs" dxfId="8" priority="7" stopIfTrue="1" operator="equal">
      <formula>"-"</formula>
    </cfRule>
  </conditionalFormatting>
  <conditionalFormatting sqref="J10:J44">
    <cfRule type="cellIs" dxfId="7" priority="8" stopIfTrue="1" operator="equal">
      <formula>"X"</formula>
    </cfRule>
    <cfRule type="cellIs" dxfId="6" priority="9" stopIfTrue="1" operator="equal">
      <formula>"-"</formula>
    </cfRule>
  </conditionalFormatting>
  <printOptions horizontalCentered="1"/>
  <pageMargins left="0.39370078740157483" right="0.39370078740157483" top="0.39370078740157483" bottom="0.39370078740157483" header="0.51181102362204722" footer="0.51181102362204722"/>
  <pageSetup paperSize="9" orientation="landscape" horizontalDpi="4294967293" verticalDpi="0" r:id="rId2"/>
  <headerFooter alignWithMargins="0"/>
  <legacyDrawing r:id="rId3"/>
</worksheet>
</file>

<file path=xl/worksheets/sheet9.xml><?xml version="1.0" encoding="utf-8"?>
<worksheet xmlns="http://schemas.openxmlformats.org/spreadsheetml/2006/main" xmlns:r="http://schemas.openxmlformats.org/officeDocument/2006/relationships">
  <sheetPr>
    <tabColor rgb="FF0070C0"/>
  </sheetPr>
  <dimension ref="A1:H77"/>
  <sheetViews>
    <sheetView workbookViewId="0">
      <selection activeCell="B6" sqref="B6"/>
    </sheetView>
  </sheetViews>
  <sheetFormatPr baseColWidth="10" defaultRowHeight="12.75"/>
  <cols>
    <col min="1" max="1" width="18.5703125" customWidth="1"/>
    <col min="2" max="3" width="12.140625" style="12" customWidth="1"/>
    <col min="4" max="4" width="23.85546875" customWidth="1"/>
    <col min="5" max="5" width="19.7109375" bestFit="1" customWidth="1"/>
    <col min="6" max="6" width="12.7109375" customWidth="1"/>
  </cols>
  <sheetData>
    <row r="1" spans="1:8">
      <c r="A1" s="95"/>
      <c r="B1" s="107"/>
      <c r="C1" s="107"/>
      <c r="D1" s="95"/>
      <c r="E1" s="108" t="s">
        <v>92</v>
      </c>
    </row>
    <row r="2" spans="1:8" ht="30">
      <c r="A2" s="109" t="s">
        <v>90</v>
      </c>
      <c r="B2" s="110"/>
      <c r="C2" s="110"/>
      <c r="D2" s="95"/>
      <c r="E2" s="105" t="str">
        <f ca="1">"noch "&amp;Checkliste!$E$7-TODAY()&amp;" Tage"</f>
        <v>noch 123 Tage</v>
      </c>
      <c r="H2" s="86"/>
    </row>
    <row r="3" spans="1:8">
      <c r="A3" s="95"/>
      <c r="B3" s="107"/>
      <c r="C3" s="107"/>
      <c r="D3" s="95"/>
      <c r="E3" s="95"/>
    </row>
    <row r="4" spans="1:8" ht="81" customHeight="1">
      <c r="A4" s="267" t="s">
        <v>102</v>
      </c>
      <c r="B4" s="267"/>
      <c r="C4" s="267"/>
      <c r="D4" s="267"/>
      <c r="E4" s="267"/>
    </row>
    <row r="5" spans="1:8">
      <c r="A5" s="111" t="s">
        <v>91</v>
      </c>
      <c r="B5" s="112" t="s">
        <v>69</v>
      </c>
      <c r="C5" s="112" t="s">
        <v>68</v>
      </c>
      <c r="D5" s="268" t="s">
        <v>225</v>
      </c>
      <c r="E5" s="268"/>
    </row>
    <row r="6" spans="1:8">
      <c r="A6" s="94" t="s">
        <v>94</v>
      </c>
      <c r="B6" s="106" t="s">
        <v>12</v>
      </c>
      <c r="C6" s="106"/>
      <c r="D6" s="266" t="s">
        <v>95</v>
      </c>
      <c r="E6" s="265"/>
    </row>
    <row r="7" spans="1:8">
      <c r="A7" s="94"/>
      <c r="B7" s="106"/>
      <c r="C7" s="106" t="s">
        <v>12</v>
      </c>
      <c r="D7" s="266" t="s">
        <v>95</v>
      </c>
      <c r="E7" s="265"/>
    </row>
    <row r="8" spans="1:8">
      <c r="A8" s="94"/>
      <c r="B8" s="106" t="s">
        <v>12</v>
      </c>
      <c r="C8" s="106"/>
      <c r="D8" s="266" t="s">
        <v>96</v>
      </c>
      <c r="E8" s="265"/>
    </row>
    <row r="9" spans="1:8">
      <c r="A9" s="94"/>
      <c r="B9" s="106" t="s">
        <v>12</v>
      </c>
      <c r="C9" s="106"/>
      <c r="D9" s="266" t="s">
        <v>97</v>
      </c>
      <c r="E9" s="265"/>
    </row>
    <row r="10" spans="1:8">
      <c r="A10" s="94"/>
      <c r="B10" s="106"/>
      <c r="C10" s="106" t="s">
        <v>12</v>
      </c>
      <c r="D10" s="266" t="s">
        <v>98</v>
      </c>
      <c r="E10" s="265"/>
    </row>
    <row r="11" spans="1:8">
      <c r="A11" s="94"/>
      <c r="B11" s="106"/>
      <c r="C11" s="106" t="s">
        <v>12</v>
      </c>
      <c r="D11" s="266" t="s">
        <v>96</v>
      </c>
      <c r="E11" s="265"/>
    </row>
    <row r="12" spans="1:8">
      <c r="A12" s="94"/>
      <c r="B12" s="106"/>
      <c r="C12" s="106"/>
      <c r="D12" s="266"/>
      <c r="E12" s="265"/>
    </row>
    <row r="13" spans="1:8">
      <c r="A13" s="94"/>
      <c r="B13" s="106"/>
      <c r="C13" s="106"/>
      <c r="D13" s="266"/>
      <c r="E13" s="265"/>
    </row>
    <row r="14" spans="1:8">
      <c r="A14" s="94" t="s">
        <v>93</v>
      </c>
      <c r="B14" s="106" t="s">
        <v>12</v>
      </c>
      <c r="C14" s="106"/>
      <c r="D14" s="266" t="s">
        <v>99</v>
      </c>
      <c r="E14" s="265"/>
    </row>
    <row r="15" spans="1:8">
      <c r="A15" s="94"/>
      <c r="B15" s="106"/>
      <c r="C15" s="106" t="s">
        <v>12</v>
      </c>
      <c r="D15" s="266" t="s">
        <v>100</v>
      </c>
      <c r="E15" s="265"/>
    </row>
    <row r="16" spans="1:8">
      <c r="A16" s="94"/>
      <c r="B16" s="106" t="s">
        <v>12</v>
      </c>
      <c r="C16" s="106" t="s">
        <v>12</v>
      </c>
      <c r="D16" s="266" t="s">
        <v>99</v>
      </c>
      <c r="E16" s="265"/>
    </row>
    <row r="17" spans="1:5">
      <c r="A17" s="94"/>
      <c r="B17" s="106" t="s">
        <v>12</v>
      </c>
      <c r="C17" s="106" t="s">
        <v>12</v>
      </c>
      <c r="D17" s="266" t="s">
        <v>100</v>
      </c>
      <c r="E17" s="265"/>
    </row>
    <row r="18" spans="1:5">
      <c r="A18" s="94"/>
      <c r="B18" s="106" t="s">
        <v>12</v>
      </c>
      <c r="C18" s="106" t="s">
        <v>12</v>
      </c>
      <c r="D18" s="266" t="s">
        <v>101</v>
      </c>
      <c r="E18" s="265"/>
    </row>
    <row r="19" spans="1:5">
      <c r="A19" s="94"/>
      <c r="B19" s="106" t="s">
        <v>12</v>
      </c>
      <c r="C19" s="106"/>
      <c r="D19" s="266" t="s">
        <v>104</v>
      </c>
      <c r="E19" s="265"/>
    </row>
    <row r="20" spans="1:5">
      <c r="A20" s="94"/>
      <c r="B20" s="106" t="s">
        <v>12</v>
      </c>
      <c r="C20" s="106"/>
      <c r="D20" s="266" t="s">
        <v>105</v>
      </c>
      <c r="E20" s="265"/>
    </row>
    <row r="21" spans="1:5">
      <c r="A21" s="94"/>
      <c r="B21" s="106"/>
      <c r="C21" s="106" t="s">
        <v>12</v>
      </c>
      <c r="D21" s="266" t="s">
        <v>103</v>
      </c>
      <c r="E21" s="265"/>
    </row>
    <row r="22" spans="1:5">
      <c r="A22" s="94"/>
      <c r="B22" s="106"/>
      <c r="C22" s="106" t="s">
        <v>12</v>
      </c>
      <c r="D22" s="266" t="s">
        <v>106</v>
      </c>
      <c r="E22" s="265"/>
    </row>
    <row r="23" spans="1:5">
      <c r="A23" s="94"/>
      <c r="B23" s="106"/>
      <c r="C23" s="106"/>
      <c r="D23" s="265"/>
      <c r="E23" s="265"/>
    </row>
    <row r="24" spans="1:5">
      <c r="A24" s="94" t="s">
        <v>109</v>
      </c>
      <c r="B24" s="106"/>
      <c r="C24" s="106"/>
      <c r="D24" s="265"/>
      <c r="E24" s="265"/>
    </row>
    <row r="25" spans="1:5">
      <c r="A25" s="94"/>
      <c r="B25" s="106"/>
      <c r="C25" s="106"/>
      <c r="D25" s="265"/>
      <c r="E25" s="265"/>
    </row>
    <row r="26" spans="1:5">
      <c r="A26" s="94"/>
      <c r="B26" s="106"/>
      <c r="C26" s="106"/>
      <c r="D26" s="265"/>
      <c r="E26" s="265"/>
    </row>
    <row r="27" spans="1:5">
      <c r="A27" s="94" t="s">
        <v>107</v>
      </c>
      <c r="B27" s="106"/>
      <c r="C27" s="106"/>
      <c r="D27" s="265"/>
      <c r="E27" s="265"/>
    </row>
    <row r="28" spans="1:5">
      <c r="A28" s="94"/>
      <c r="B28" s="106"/>
      <c r="C28" s="106"/>
      <c r="D28" s="265"/>
      <c r="E28" s="265"/>
    </row>
    <row r="29" spans="1:5">
      <c r="A29" s="94"/>
      <c r="B29" s="106"/>
      <c r="C29" s="106"/>
      <c r="D29" s="265"/>
      <c r="E29" s="265"/>
    </row>
    <row r="30" spans="1:5">
      <c r="A30" s="94" t="s">
        <v>108</v>
      </c>
      <c r="B30" s="106"/>
      <c r="C30" s="106"/>
      <c r="D30" s="265"/>
      <c r="E30" s="265"/>
    </row>
    <row r="31" spans="1:5">
      <c r="A31" s="94"/>
      <c r="B31" s="106"/>
      <c r="C31" s="106"/>
      <c r="D31" s="265"/>
      <c r="E31" s="265"/>
    </row>
    <row r="32" spans="1:5">
      <c r="A32" s="94"/>
      <c r="B32" s="106"/>
      <c r="C32" s="106"/>
      <c r="D32" s="265"/>
      <c r="E32" s="265"/>
    </row>
    <row r="33" spans="1:5">
      <c r="A33" s="94" t="s">
        <v>45</v>
      </c>
      <c r="B33" s="106"/>
      <c r="C33" s="106"/>
      <c r="D33" s="265"/>
      <c r="E33" s="265"/>
    </row>
    <row r="34" spans="1:5">
      <c r="A34" s="94"/>
      <c r="B34" s="106"/>
      <c r="C34" s="106"/>
      <c r="D34" s="265"/>
      <c r="E34" s="265"/>
    </row>
    <row r="35" spans="1:5">
      <c r="A35" s="94"/>
      <c r="B35" s="106"/>
      <c r="C35" s="106"/>
      <c r="D35" s="265"/>
      <c r="E35" s="265"/>
    </row>
    <row r="36" spans="1:5">
      <c r="A36" s="94" t="s">
        <v>110</v>
      </c>
      <c r="B36" s="106"/>
      <c r="C36" s="106"/>
      <c r="D36" s="265"/>
      <c r="E36" s="265"/>
    </row>
    <row r="37" spans="1:5">
      <c r="A37" s="94"/>
      <c r="B37" s="106"/>
      <c r="C37" s="106"/>
      <c r="D37" s="265"/>
      <c r="E37" s="265"/>
    </row>
    <row r="38" spans="1:5">
      <c r="A38" s="94"/>
      <c r="B38" s="106"/>
      <c r="C38" s="106"/>
      <c r="D38" s="265"/>
      <c r="E38" s="265"/>
    </row>
    <row r="39" spans="1:5">
      <c r="A39" s="94" t="s">
        <v>111</v>
      </c>
      <c r="B39" s="106"/>
      <c r="C39" s="106"/>
      <c r="D39" s="265"/>
      <c r="E39" s="265"/>
    </row>
    <row r="40" spans="1:5">
      <c r="A40" s="94"/>
      <c r="B40" s="106"/>
      <c r="C40" s="106"/>
      <c r="D40" s="265"/>
      <c r="E40" s="265"/>
    </row>
    <row r="41" spans="1:5">
      <c r="A41" s="94"/>
      <c r="B41" s="106"/>
      <c r="C41" s="106"/>
      <c r="D41" s="265"/>
      <c r="E41" s="265"/>
    </row>
    <row r="42" spans="1:5">
      <c r="A42" s="94"/>
      <c r="B42" s="106"/>
      <c r="C42" s="106"/>
      <c r="D42" s="265"/>
      <c r="E42" s="265"/>
    </row>
    <row r="43" spans="1:5">
      <c r="A43" s="94"/>
      <c r="B43" s="106"/>
      <c r="C43" s="106"/>
      <c r="D43" s="265"/>
      <c r="E43" s="265"/>
    </row>
    <row r="44" spans="1:5">
      <c r="A44" s="94"/>
      <c r="B44" s="106"/>
      <c r="C44" s="106"/>
      <c r="D44" s="265"/>
      <c r="E44" s="265"/>
    </row>
    <row r="45" spans="1:5">
      <c r="A45" s="94"/>
      <c r="B45" s="106"/>
      <c r="C45" s="106"/>
      <c r="D45" s="265"/>
      <c r="E45" s="265"/>
    </row>
    <row r="46" spans="1:5">
      <c r="A46" s="94"/>
      <c r="B46" s="106"/>
      <c r="C46" s="106"/>
      <c r="D46" s="265"/>
      <c r="E46" s="265"/>
    </row>
    <row r="47" spans="1:5">
      <c r="A47" s="94"/>
      <c r="B47" s="106"/>
      <c r="C47" s="106"/>
      <c r="D47" s="265"/>
      <c r="E47" s="265"/>
    </row>
    <row r="48" spans="1:5">
      <c r="A48" s="94"/>
      <c r="B48" s="106"/>
      <c r="C48" s="106"/>
      <c r="D48" s="265"/>
      <c r="E48" s="265"/>
    </row>
    <row r="49" spans="1:5">
      <c r="A49" s="94"/>
      <c r="B49" s="106"/>
      <c r="C49" s="106"/>
      <c r="D49" s="265"/>
      <c r="E49" s="265"/>
    </row>
    <row r="50" spans="1:5">
      <c r="A50" s="94"/>
      <c r="B50" s="106"/>
      <c r="C50" s="106"/>
      <c r="D50" s="265"/>
      <c r="E50" s="265"/>
    </row>
    <row r="51" spans="1:5">
      <c r="A51" s="94"/>
      <c r="B51" s="106"/>
      <c r="C51" s="106"/>
      <c r="D51" s="265"/>
      <c r="E51" s="265"/>
    </row>
    <row r="52" spans="1:5">
      <c r="A52" s="94"/>
      <c r="B52" s="106"/>
      <c r="C52" s="106"/>
      <c r="D52" s="265"/>
      <c r="E52" s="265"/>
    </row>
    <row r="53" spans="1:5">
      <c r="A53" s="94"/>
      <c r="B53" s="106"/>
      <c r="C53" s="106"/>
      <c r="D53" s="265"/>
      <c r="E53" s="265"/>
    </row>
    <row r="54" spans="1:5">
      <c r="A54" s="94"/>
      <c r="B54" s="106"/>
      <c r="C54" s="106"/>
      <c r="D54" s="265"/>
      <c r="E54" s="265"/>
    </row>
    <row r="55" spans="1:5">
      <c r="A55" s="94"/>
      <c r="B55" s="106"/>
      <c r="C55" s="106"/>
      <c r="D55" s="265"/>
      <c r="E55" s="265"/>
    </row>
    <row r="56" spans="1:5">
      <c r="A56" s="94"/>
      <c r="B56" s="106"/>
      <c r="C56" s="106"/>
      <c r="D56" s="265"/>
      <c r="E56" s="265"/>
    </row>
    <row r="57" spans="1:5">
      <c r="A57" s="94"/>
      <c r="B57" s="106"/>
      <c r="C57" s="106"/>
      <c r="D57" s="265"/>
      <c r="E57" s="265"/>
    </row>
    <row r="58" spans="1:5">
      <c r="A58" s="94"/>
      <c r="B58" s="106"/>
      <c r="C58" s="106"/>
      <c r="D58" s="265"/>
      <c r="E58" s="265"/>
    </row>
    <row r="59" spans="1:5">
      <c r="A59" s="94"/>
      <c r="B59" s="106"/>
      <c r="C59" s="106"/>
      <c r="D59" s="265"/>
      <c r="E59" s="265"/>
    </row>
    <row r="60" spans="1:5">
      <c r="A60" s="94"/>
      <c r="B60" s="106"/>
      <c r="C60" s="106"/>
      <c r="D60" s="265"/>
      <c r="E60" s="265"/>
    </row>
    <row r="61" spans="1:5">
      <c r="A61" s="94"/>
      <c r="B61" s="106"/>
      <c r="C61" s="106"/>
      <c r="D61" s="265"/>
      <c r="E61" s="265"/>
    </row>
    <row r="62" spans="1:5">
      <c r="A62" s="94"/>
      <c r="B62" s="106"/>
      <c r="C62" s="106"/>
      <c r="D62" s="265"/>
      <c r="E62" s="265"/>
    </row>
    <row r="63" spans="1:5">
      <c r="A63" s="94"/>
      <c r="B63" s="106"/>
      <c r="C63" s="106"/>
      <c r="D63" s="265"/>
      <c r="E63" s="265"/>
    </row>
    <row r="64" spans="1:5">
      <c r="A64" s="94"/>
      <c r="B64" s="106"/>
      <c r="C64" s="106"/>
      <c r="D64" s="265"/>
      <c r="E64" s="265"/>
    </row>
    <row r="65" spans="1:5">
      <c r="A65" s="94"/>
      <c r="B65" s="106"/>
      <c r="C65" s="106"/>
      <c r="D65" s="265"/>
      <c r="E65" s="265"/>
    </row>
    <row r="66" spans="1:5">
      <c r="A66" s="94"/>
      <c r="B66" s="106"/>
      <c r="C66" s="106"/>
      <c r="D66" s="265"/>
      <c r="E66" s="265"/>
    </row>
    <row r="67" spans="1:5">
      <c r="A67" s="94"/>
      <c r="B67" s="106"/>
      <c r="C67" s="106"/>
      <c r="D67" s="265"/>
      <c r="E67" s="265"/>
    </row>
    <row r="68" spans="1:5">
      <c r="A68" s="94"/>
      <c r="B68" s="106"/>
      <c r="C68" s="106"/>
      <c r="D68" s="265"/>
      <c r="E68" s="265"/>
    </row>
    <row r="69" spans="1:5">
      <c r="A69" s="94"/>
      <c r="B69" s="106"/>
      <c r="C69" s="106"/>
      <c r="D69" s="265"/>
      <c r="E69" s="265"/>
    </row>
    <row r="70" spans="1:5">
      <c r="A70" s="94"/>
      <c r="B70" s="106"/>
      <c r="C70" s="106"/>
      <c r="D70" s="265"/>
      <c r="E70" s="265"/>
    </row>
    <row r="71" spans="1:5">
      <c r="A71" s="94"/>
      <c r="B71" s="106"/>
      <c r="C71" s="106"/>
      <c r="D71" s="265"/>
      <c r="E71" s="265"/>
    </row>
    <row r="72" spans="1:5">
      <c r="A72" s="94"/>
      <c r="B72" s="106"/>
      <c r="C72" s="106"/>
      <c r="D72" s="265"/>
      <c r="E72" s="265"/>
    </row>
    <row r="73" spans="1:5">
      <c r="A73" s="94"/>
      <c r="B73" s="106"/>
      <c r="C73" s="106"/>
      <c r="D73" s="265"/>
      <c r="E73" s="265"/>
    </row>
    <row r="74" spans="1:5">
      <c r="A74" s="94"/>
      <c r="B74" s="106"/>
      <c r="C74" s="106"/>
      <c r="D74" s="265"/>
      <c r="E74" s="265"/>
    </row>
    <row r="75" spans="1:5">
      <c r="A75" s="94"/>
      <c r="B75" s="106"/>
      <c r="C75" s="106"/>
      <c r="D75" s="265"/>
      <c r="E75" s="265"/>
    </row>
    <row r="76" spans="1:5">
      <c r="A76" s="94"/>
      <c r="B76" s="106"/>
      <c r="C76" s="106"/>
      <c r="D76" s="265"/>
      <c r="E76" s="265"/>
    </row>
    <row r="77" spans="1:5">
      <c r="A77" s="94"/>
      <c r="B77" s="106"/>
      <c r="C77" s="106"/>
      <c r="D77" s="265"/>
      <c r="E77" s="265"/>
    </row>
  </sheetData>
  <protectedRanges>
    <protectedRange sqref="A2:D2" name="Bereich1"/>
  </protectedRanges>
  <mergeCells count="74">
    <mergeCell ref="D17:E17"/>
    <mergeCell ref="D12:E12"/>
    <mergeCell ref="D13:E13"/>
    <mergeCell ref="A4:E4"/>
    <mergeCell ref="D5:E5"/>
    <mergeCell ref="D14:E14"/>
    <mergeCell ref="D15:E15"/>
    <mergeCell ref="D16:E16"/>
    <mergeCell ref="D30:E30"/>
    <mergeCell ref="D31:E31"/>
    <mergeCell ref="D32:E32"/>
    <mergeCell ref="D18:E18"/>
    <mergeCell ref="D19:E19"/>
    <mergeCell ref="D20:E20"/>
    <mergeCell ref="D21:E21"/>
    <mergeCell ref="D22:E22"/>
    <mergeCell ref="D23:E23"/>
    <mergeCell ref="D28:E28"/>
    <mergeCell ref="D29:E29"/>
    <mergeCell ref="D24:E24"/>
    <mergeCell ref="D25:E25"/>
    <mergeCell ref="D26:E26"/>
    <mergeCell ref="D27:E27"/>
    <mergeCell ref="D43:E43"/>
    <mergeCell ref="D33:E33"/>
    <mergeCell ref="D34:E34"/>
    <mergeCell ref="D35:E35"/>
    <mergeCell ref="D36:E36"/>
    <mergeCell ref="D37:E37"/>
    <mergeCell ref="D38:E38"/>
    <mergeCell ref="D39:E39"/>
    <mergeCell ref="D40:E40"/>
    <mergeCell ref="D41:E41"/>
    <mergeCell ref="D42:E42"/>
    <mergeCell ref="D55:E55"/>
    <mergeCell ref="D44:E44"/>
    <mergeCell ref="D45:E45"/>
    <mergeCell ref="D46:E46"/>
    <mergeCell ref="D47:E47"/>
    <mergeCell ref="D48:E48"/>
    <mergeCell ref="D49:E49"/>
    <mergeCell ref="D50:E50"/>
    <mergeCell ref="D51:E51"/>
    <mergeCell ref="D52:E52"/>
    <mergeCell ref="D53:E53"/>
    <mergeCell ref="D54:E54"/>
    <mergeCell ref="D67:E67"/>
    <mergeCell ref="D56:E56"/>
    <mergeCell ref="D57:E57"/>
    <mergeCell ref="D58:E58"/>
    <mergeCell ref="D59:E59"/>
    <mergeCell ref="D60:E60"/>
    <mergeCell ref="D61:E61"/>
    <mergeCell ref="D62:E62"/>
    <mergeCell ref="D63:E63"/>
    <mergeCell ref="D64:E64"/>
    <mergeCell ref="D65:E65"/>
    <mergeCell ref="D66:E66"/>
    <mergeCell ref="D74:E74"/>
    <mergeCell ref="D75:E75"/>
    <mergeCell ref="D76:E76"/>
    <mergeCell ref="D77:E77"/>
    <mergeCell ref="D6:E6"/>
    <mergeCell ref="D7:E7"/>
    <mergeCell ref="D8:E8"/>
    <mergeCell ref="D9:E9"/>
    <mergeCell ref="D10:E10"/>
    <mergeCell ref="D11:E11"/>
    <mergeCell ref="D68:E68"/>
    <mergeCell ref="D69:E69"/>
    <mergeCell ref="D70:E70"/>
    <mergeCell ref="D71:E71"/>
    <mergeCell ref="D72:E72"/>
    <mergeCell ref="D73:E73"/>
  </mergeCells>
  <conditionalFormatting sqref="E2">
    <cfRule type="cellIs" dxfId="5" priority="7" stopIfTrue="1" operator="lessThan">
      <formula>60</formula>
    </cfRule>
    <cfRule type="cellIs" dxfId="4" priority="8" stopIfTrue="1" operator="between">
      <formula>150</formula>
      <formula>60</formula>
    </cfRule>
    <cfRule type="cellIs" dxfId="3" priority="9" stopIfTrue="1" operator="greaterThan">
      <formula>150</formula>
    </cfRule>
  </conditionalFormatting>
  <hyperlinks>
    <hyperlink ref="E1" location="Checkliste!A1" display="zur Checkliste"/>
  </hyperlinks>
  <printOptions gridLines="1"/>
  <pageMargins left="0.70866141732283472" right="0.70866141732283472" top="0.78740157480314965" bottom="0.78740157480314965"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Checkliste</vt:lpstr>
      <vt:lpstr>ToDo</vt:lpstr>
      <vt:lpstr>ToDo_Danach</vt:lpstr>
      <vt:lpstr>Budgetplan</vt:lpstr>
      <vt:lpstr>Kosten_Sonstige</vt:lpstr>
      <vt:lpstr>Gästeliste_Uebersicht</vt:lpstr>
      <vt:lpstr>Gästeliste_Braut</vt:lpstr>
      <vt:lpstr>Gästeliste_Bräutigam</vt:lpstr>
      <vt:lpstr>Gruppenfotos</vt:lpstr>
      <vt:lpstr>Detaillierter Zeitplan</vt:lpstr>
      <vt:lpstr>ToDo!Druckbereich</vt:lpstr>
      <vt:lpstr>ToDo!Drucktitel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Planung Hochzeit</dc:title>
  <dc:subject>Planung Hochzeit</dc:subject>
  <dc:creator>Thomas Maiwald hochzeitsfotograf</dc:creator>
  <cp:keywords>Planung;Hochzeit</cp:keywords>
  <cp:lastModifiedBy>Server</cp:lastModifiedBy>
  <cp:lastPrinted>2015-01-21T11:13:08Z</cp:lastPrinted>
  <dcterms:created xsi:type="dcterms:W3CDTF">2008-07-22T20:28:48Z</dcterms:created>
  <dcterms:modified xsi:type="dcterms:W3CDTF">2015-01-21T12:02:32Z</dcterms:modified>
  <cp:category>Hochzeit</cp:category>
</cp:coreProperties>
</file>